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ycee\Lycee_Encours\ATS_DOC_1\TP\Série 3\S3_TP3_Sympact\"/>
    </mc:Choice>
  </mc:AlternateContent>
  <xr:revisionPtr revIDLastSave="0" documentId="13_ncr:1_{F7A07360-6776-4ECE-A034-0AAF24F136A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Feuil1!$L$30:$AA$79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N36" i="1"/>
  <c r="N37" i="1"/>
  <c r="O37" i="1" s="1"/>
  <c r="N38" i="1"/>
  <c r="N39" i="1"/>
  <c r="N40" i="1"/>
  <c r="N41" i="1"/>
  <c r="N42" i="1"/>
  <c r="N43" i="1"/>
  <c r="N44" i="1"/>
  <c r="N45" i="1"/>
  <c r="O45" i="1" s="1"/>
  <c r="N46" i="1"/>
  <c r="N47" i="1"/>
  <c r="N48" i="1"/>
  <c r="O48" i="1" s="1"/>
  <c r="N49" i="1"/>
  <c r="N50" i="1"/>
  <c r="N51" i="1"/>
  <c r="N52" i="1"/>
  <c r="N53" i="1"/>
  <c r="N54" i="1"/>
  <c r="N55" i="1"/>
  <c r="O55" i="1" s="1"/>
  <c r="N56" i="1"/>
  <c r="N57" i="1"/>
  <c r="N34" i="1"/>
  <c r="N11" i="1"/>
  <c r="N12" i="1"/>
  <c r="N13" i="1"/>
  <c r="O13" i="1" s="1"/>
  <c r="N14" i="1"/>
  <c r="N15" i="1"/>
  <c r="N16" i="1"/>
  <c r="O16" i="1" s="1"/>
  <c r="N17" i="1"/>
  <c r="O17" i="1" s="1"/>
  <c r="N18" i="1"/>
  <c r="N19" i="1"/>
  <c r="N20" i="1"/>
  <c r="N21" i="1"/>
  <c r="O21" i="1" s="1"/>
  <c r="N22" i="1"/>
  <c r="O22" i="1" s="1"/>
  <c r="N23" i="1"/>
  <c r="N24" i="1"/>
  <c r="N25" i="1"/>
  <c r="O25" i="1" s="1"/>
  <c r="N26" i="1"/>
  <c r="N27" i="1"/>
  <c r="N28" i="1"/>
  <c r="N29" i="1"/>
  <c r="O29" i="1" s="1"/>
  <c r="N30" i="1"/>
  <c r="O30" i="1" s="1"/>
  <c r="N31" i="1"/>
  <c r="N32" i="1"/>
  <c r="O32" i="1" s="1"/>
  <c r="N33" i="1"/>
  <c r="N10" i="1"/>
  <c r="F3" i="2"/>
  <c r="H3" i="2" s="1"/>
  <c r="F4" i="2"/>
  <c r="H4" i="2" s="1"/>
  <c r="F5" i="2"/>
  <c r="H5" i="2" s="1"/>
  <c r="F6" i="2"/>
  <c r="H6" i="2" s="1"/>
  <c r="F7" i="2"/>
  <c r="H7" i="2" s="1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 s="1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2" i="2"/>
  <c r="H2" i="2" s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O41" i="1" s="1"/>
  <c r="M42" i="1"/>
  <c r="M43" i="1"/>
  <c r="M44" i="1"/>
  <c r="M45" i="1"/>
  <c r="M46" i="1"/>
  <c r="M47" i="1"/>
  <c r="M48" i="1"/>
  <c r="M49" i="1"/>
  <c r="O49" i="1" s="1"/>
  <c r="M50" i="1"/>
  <c r="M51" i="1"/>
  <c r="M52" i="1"/>
  <c r="M53" i="1"/>
  <c r="O53" i="1" s="1"/>
  <c r="M54" i="1"/>
  <c r="M55" i="1"/>
  <c r="M56" i="1"/>
  <c r="M57" i="1"/>
  <c r="O57" i="1" s="1"/>
  <c r="M10" i="1"/>
  <c r="O51" i="1"/>
  <c r="O47" i="1"/>
  <c r="O43" i="1"/>
  <c r="O39" i="1"/>
  <c r="O35" i="1"/>
  <c r="O33" i="1"/>
  <c r="O31" i="1"/>
  <c r="O27" i="1"/>
  <c r="O23" i="1"/>
  <c r="O19" i="1"/>
  <c r="O15" i="1"/>
  <c r="O11" i="1"/>
  <c r="O56" i="1"/>
  <c r="O52" i="1"/>
  <c r="O44" i="1"/>
  <c r="O40" i="1"/>
  <c r="O36" i="1"/>
  <c r="O28" i="1"/>
  <c r="O24" i="1"/>
  <c r="O20" i="1"/>
  <c r="O12" i="1"/>
  <c r="O10" i="1" l="1"/>
  <c r="O54" i="1"/>
  <c r="O50" i="1"/>
  <c r="O46" i="1"/>
  <c r="O42" i="1"/>
  <c r="O38" i="1"/>
  <c r="O34" i="1"/>
  <c r="O26" i="1"/>
  <c r="O18" i="1"/>
  <c r="O14" i="1"/>
</calcChain>
</file>

<file path=xl/sharedStrings.xml><?xml version="1.0" encoding="utf-8"?>
<sst xmlns="http://schemas.openxmlformats.org/spreadsheetml/2006/main" count="51" uniqueCount="51">
  <si>
    <t>R=</t>
  </si>
  <si>
    <t>H=</t>
  </si>
  <si>
    <t>Temps  Position Frequence   Courant    Couple</t>
  </si>
  <si>
    <t xml:space="preserve">         s    degres        Hz         A        mN</t>
  </si>
  <si>
    <t xml:space="preserve">      0.00     90.00      20.0       1.1      11.2</t>
  </si>
  <si>
    <t xml:space="preserve">      0.00     89.88       6.0       0.8      11.2</t>
  </si>
  <si>
    <t xml:space="preserve">      0.07     88.68      13.1       0.8       8.9</t>
  </si>
  <si>
    <t xml:space="preserve">      0.14     85.93      16.6       0.8       8.9</t>
  </si>
  <si>
    <t xml:space="preserve">      0.21     82.09      18.3       0.8       8.9</t>
  </si>
  <si>
    <t xml:space="preserve">      0.28     78.04      19.2       0.8       8.0</t>
  </si>
  <si>
    <t xml:space="preserve">      0.35     73.63      19.6       0.8       8.0</t>
  </si>
  <si>
    <t xml:space="preserve">      0.42     69.13      19.8       0.7       8.0</t>
  </si>
  <si>
    <t xml:space="preserve">      0.49     64.41      19.9       0.7       7.2</t>
  </si>
  <si>
    <t xml:space="preserve">      0.56     59.67      19.9       0.7       7.2</t>
  </si>
  <si>
    <t xml:space="preserve">      0.63     54.96      20.0       0.7       7.2</t>
  </si>
  <si>
    <t xml:space="preserve">      0.70     50.01      20.0       0.7       6.3</t>
  </si>
  <si>
    <t xml:space="preserve">      0.77     45.38      20.0       0.7       6.3</t>
  </si>
  <si>
    <t xml:space="preserve">      0.84     40.33      20.0       0.7       5.7</t>
  </si>
  <si>
    <t xml:space="preserve">      0.91     35.73      20.0       0.7       5.7</t>
  </si>
  <si>
    <t xml:space="preserve">      0.98     30.66      20.0       0.7       5.7</t>
  </si>
  <si>
    <t xml:space="preserve">      1.05     25.83      20.0       0.7       5.4</t>
  </si>
  <si>
    <t xml:space="preserve">      1.12     21.32      20.0       0.7       5.4</t>
  </si>
  <si>
    <t xml:space="preserve">      1.19     16.92      20.0       0.7       5.4</t>
  </si>
  <si>
    <t xml:space="preserve">      1.27     12.87      20.0       0.7       4.9</t>
  </si>
  <si>
    <t xml:space="preserve">      1.34      8.90      20.0       0.7       4.9</t>
  </si>
  <si>
    <t xml:space="preserve">      1.41      5.04      20.0       0.7       4.9</t>
  </si>
  <si>
    <t xml:space="preserve">      1.48      1.98      20.0       0.7       4.6</t>
  </si>
  <si>
    <t xml:space="preserve">      1.55     -0.44      20.0       0.7       4.6</t>
  </si>
  <si>
    <t xml:space="preserve">      1.62      0.22      20.0       0.8       4.6</t>
  </si>
  <si>
    <t xml:space="preserve">      1.69      0.77      20.0       0.8       5.7</t>
  </si>
  <si>
    <t xml:space="preserve">      1.76     -0.22      20.0       0.8       5.7</t>
  </si>
  <si>
    <t xml:space="preserve">      1.83      0.11      20.0       0.8       5.7</t>
  </si>
  <si>
    <t xml:space="preserve">      1.90      0.11      20.0       1.0       6.9</t>
  </si>
  <si>
    <t xml:space="preserve">      1.97      0.00      20.0       1.0       6.9</t>
  </si>
  <si>
    <t xml:space="preserve">      2.04     -0.12      20.0       1.0       8.0</t>
  </si>
  <si>
    <t xml:space="preserve">      2.11      0.00      20.0       1.0       8.0</t>
  </si>
  <si>
    <t>Données à renseigner</t>
  </si>
  <si>
    <t>Activité 1 - Modélisation vectorielle de la loi E-S</t>
  </si>
  <si>
    <r>
      <rPr>
        <b/>
        <sz val="10"/>
        <rFont val="Times New Roman"/>
        <family val="1"/>
      </rPr>
      <t>θ</t>
    </r>
    <r>
      <rPr>
        <b/>
        <sz val="10"/>
        <rFont val="Arial"/>
        <family val="2"/>
      </rPr>
      <t>21(°)</t>
    </r>
  </si>
  <si>
    <r>
      <rPr>
        <b/>
        <sz val="10"/>
        <rFont val="Times New Roman"/>
        <family val="1"/>
      </rPr>
      <t>θ</t>
    </r>
    <r>
      <rPr>
        <b/>
        <sz val="10"/>
        <rFont val="Arial"/>
        <family val="2"/>
      </rPr>
      <t>21(rd)</t>
    </r>
  </si>
  <si>
    <r>
      <rPr>
        <b/>
        <sz val="10"/>
        <rFont val="Times New Roman"/>
        <family val="1"/>
      </rPr>
      <t>θ</t>
    </r>
    <r>
      <rPr>
        <b/>
        <sz val="10"/>
        <rFont val="Arial"/>
        <family val="2"/>
      </rPr>
      <t>31(rd)</t>
    </r>
  </si>
  <si>
    <r>
      <rPr>
        <b/>
        <sz val="10"/>
        <rFont val="Times New Roman"/>
        <family val="1"/>
      </rPr>
      <t>θ</t>
    </r>
    <r>
      <rPr>
        <b/>
        <sz val="10"/>
        <rFont val="Arial"/>
        <family val="2"/>
      </rPr>
      <t>31(deg)</t>
    </r>
  </si>
  <si>
    <t>Activité 3 - Mesure loi E-S</t>
  </si>
  <si>
    <t>(cases oranges)</t>
  </si>
  <si>
    <r>
      <rPr>
        <b/>
        <sz val="10"/>
        <color indexed="8"/>
        <rFont val="Times New Roman"/>
        <family val="1"/>
      </rPr>
      <t>θ</t>
    </r>
    <r>
      <rPr>
        <b/>
        <sz val="10"/>
        <color indexed="8"/>
        <rFont val="Arial"/>
        <family val="2"/>
      </rPr>
      <t>21(°)</t>
    </r>
  </si>
  <si>
    <r>
      <rPr>
        <b/>
        <sz val="10"/>
        <rFont val="Times New Roman"/>
        <family val="1"/>
      </rPr>
      <t>θ</t>
    </r>
    <r>
      <rPr>
        <b/>
        <sz val="10"/>
        <rFont val="Arial"/>
        <family val="2"/>
      </rPr>
      <t>31(°)</t>
    </r>
  </si>
  <si>
    <t>Activité 2 - Modèle numérique loi E-S</t>
  </si>
  <si>
    <r>
      <rPr>
        <b/>
        <sz val="10"/>
        <rFont val="Times New Roman"/>
        <family val="1"/>
      </rPr>
      <t>θ</t>
    </r>
    <r>
      <rPr>
        <b/>
        <sz val="10"/>
        <rFont val="Arial"/>
        <family val="2"/>
      </rPr>
      <t>21 (°) Inventor brutes</t>
    </r>
  </si>
  <si>
    <r>
      <rPr>
        <b/>
        <sz val="10"/>
        <rFont val="Times New Roman"/>
        <family val="1"/>
      </rPr>
      <t>θ</t>
    </r>
    <r>
      <rPr>
        <b/>
        <sz val="10"/>
        <rFont val="Arial"/>
        <family val="2"/>
      </rPr>
      <t>31 (°) Inventor brutes</t>
    </r>
  </si>
  <si>
    <t>θ21 brutes+180°
Cellues obtenues en ajoutant 180° à la valeur brute Inventor</t>
  </si>
  <si>
    <r>
      <rPr>
        <b/>
        <sz val="10"/>
        <rFont val="Times New Roman"/>
        <family val="1"/>
      </rPr>
      <t>θ31 brute +135</t>
    </r>
    <r>
      <rPr>
        <b/>
        <sz val="10"/>
        <rFont val="Arial"/>
        <family val="2"/>
      </rPr>
      <t xml:space="preserve">
</t>
    </r>
    <r>
      <rPr>
        <b/>
        <sz val="9"/>
        <rFont val="Arial"/>
        <family val="2"/>
      </rPr>
      <t>Cellues obtenues en ajoutant 135° à la valeur brute Inventor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</si>
</sst>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b/>
      <sz val="10"/>
      <name val="Arial"/>
      <family val="1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6" fillId="0" borderId="0" xfId="1" applyNumberFormat="1"/>
    <xf numFmtId="0" fontId="0" fillId="2" borderId="1" xfId="0" applyFill="1" applyBorder="1"/>
    <xf numFmtId="164" fontId="6" fillId="3" borderId="1" xfId="1" applyNumberFormat="1" applyFill="1" applyBorder="1"/>
    <xf numFmtId="164" fontId="6" fillId="4" borderId="1" xfId="1" applyNumberFormat="1" applyFill="1" applyBorder="1"/>
    <xf numFmtId="2" fontId="0" fillId="0" borderId="0" xfId="0" applyNumberFormat="1"/>
    <xf numFmtId="0" fontId="0" fillId="5" borderId="1" xfId="0" applyFill="1" applyBorder="1"/>
    <xf numFmtId="0" fontId="0" fillId="0" borderId="1" xfId="0" applyBorder="1"/>
    <xf numFmtId="0" fontId="8" fillId="6" borderId="1" xfId="0" applyFont="1" applyFill="1" applyBorder="1"/>
    <xf numFmtId="0" fontId="0" fillId="7" borderId="1" xfId="0" applyFill="1" applyBorder="1"/>
    <xf numFmtId="1" fontId="0" fillId="7" borderId="1" xfId="0" applyNumberFormat="1" applyFill="1" applyBorder="1"/>
    <xf numFmtId="0" fontId="0" fillId="0" borderId="0" xfId="0" applyAlignment="1">
      <alignment wrapText="1"/>
    </xf>
    <xf numFmtId="0" fontId="7" fillId="6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0" fillId="4" borderId="1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Loi</a:t>
            </a:r>
            <a:r>
              <a:rPr lang="fr-FR" baseline="0"/>
              <a:t> entrée / sortie - </a:t>
            </a:r>
            <a:r>
              <a:rPr lang="el-GR" baseline="0">
                <a:latin typeface="Times New Roman"/>
                <a:cs typeface="Times New Roman"/>
              </a:rPr>
              <a:t>θ</a:t>
            </a:r>
            <a:r>
              <a:rPr lang="fr-FR" baseline="0">
                <a:latin typeface="Times New Roman"/>
                <a:cs typeface="Times New Roman"/>
              </a:rPr>
              <a:t>31=f(</a:t>
            </a:r>
            <a:r>
              <a:rPr lang="el-GR" baseline="0">
                <a:latin typeface="Times New Roman"/>
                <a:cs typeface="Times New Roman"/>
              </a:rPr>
              <a:t>θ</a:t>
            </a:r>
            <a:r>
              <a:rPr lang="fr-FR" baseline="0">
                <a:latin typeface="Times New Roman"/>
                <a:cs typeface="Times New Roman"/>
              </a:rPr>
              <a:t>21)</a:t>
            </a:r>
            <a:endParaRPr lang="fr-F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θ31(deg) théorique</c:v>
          </c:tx>
          <c:marker>
            <c:symbol val="none"/>
          </c:marker>
          <c:xVal>
            <c:numRef>
              <c:f>Feuil1!$L$10:$L$57</c:f>
              <c:numCache>
                <c:formatCode>General</c:formatCode>
                <c:ptCount val="48"/>
                <c:pt idx="0">
                  <c:v>210</c:v>
                </c:pt>
                <c:pt idx="1">
                  <c:v>205</c:v>
                </c:pt>
                <c:pt idx="2">
                  <c:v>200</c:v>
                </c:pt>
                <c:pt idx="3">
                  <c:v>195</c:v>
                </c:pt>
                <c:pt idx="4">
                  <c:v>190</c:v>
                </c:pt>
                <c:pt idx="5">
                  <c:v>185</c:v>
                </c:pt>
                <c:pt idx="6">
                  <c:v>180</c:v>
                </c:pt>
                <c:pt idx="7">
                  <c:v>175</c:v>
                </c:pt>
                <c:pt idx="8">
                  <c:v>170</c:v>
                </c:pt>
                <c:pt idx="9">
                  <c:v>165</c:v>
                </c:pt>
                <c:pt idx="10">
                  <c:v>160</c:v>
                </c:pt>
                <c:pt idx="11">
                  <c:v>155</c:v>
                </c:pt>
                <c:pt idx="12">
                  <c:v>150</c:v>
                </c:pt>
                <c:pt idx="13">
                  <c:v>145</c:v>
                </c:pt>
                <c:pt idx="14">
                  <c:v>140</c:v>
                </c:pt>
                <c:pt idx="15">
                  <c:v>135</c:v>
                </c:pt>
                <c:pt idx="16">
                  <c:v>130</c:v>
                </c:pt>
                <c:pt idx="17">
                  <c:v>125</c:v>
                </c:pt>
                <c:pt idx="18">
                  <c:v>120</c:v>
                </c:pt>
                <c:pt idx="19">
                  <c:v>115</c:v>
                </c:pt>
                <c:pt idx="20">
                  <c:v>110</c:v>
                </c:pt>
                <c:pt idx="21">
                  <c:v>105</c:v>
                </c:pt>
                <c:pt idx="22">
                  <c:v>100</c:v>
                </c:pt>
                <c:pt idx="23">
                  <c:v>95</c:v>
                </c:pt>
                <c:pt idx="24">
                  <c:v>90</c:v>
                </c:pt>
                <c:pt idx="25">
                  <c:v>85</c:v>
                </c:pt>
                <c:pt idx="26">
                  <c:v>80</c:v>
                </c:pt>
                <c:pt idx="27">
                  <c:v>75</c:v>
                </c:pt>
                <c:pt idx="28">
                  <c:v>70</c:v>
                </c:pt>
                <c:pt idx="29">
                  <c:v>65</c:v>
                </c:pt>
                <c:pt idx="30">
                  <c:v>60</c:v>
                </c:pt>
                <c:pt idx="31">
                  <c:v>55</c:v>
                </c:pt>
                <c:pt idx="32">
                  <c:v>50</c:v>
                </c:pt>
                <c:pt idx="33">
                  <c:v>45</c:v>
                </c:pt>
                <c:pt idx="34">
                  <c:v>40</c:v>
                </c:pt>
                <c:pt idx="35">
                  <c:v>35</c:v>
                </c:pt>
                <c:pt idx="36">
                  <c:v>30</c:v>
                </c:pt>
                <c:pt idx="37">
                  <c:v>25</c:v>
                </c:pt>
                <c:pt idx="38">
                  <c:v>20</c:v>
                </c:pt>
                <c:pt idx="39">
                  <c:v>15</c:v>
                </c:pt>
                <c:pt idx="40">
                  <c:v>10</c:v>
                </c:pt>
                <c:pt idx="41">
                  <c:v>5</c:v>
                </c:pt>
                <c:pt idx="42">
                  <c:v>0</c:v>
                </c:pt>
                <c:pt idx="43">
                  <c:v>-5</c:v>
                </c:pt>
                <c:pt idx="44">
                  <c:v>-10</c:v>
                </c:pt>
                <c:pt idx="45">
                  <c:v>-15</c:v>
                </c:pt>
                <c:pt idx="46">
                  <c:v>-20</c:v>
                </c:pt>
                <c:pt idx="47">
                  <c:v>-25</c:v>
                </c:pt>
              </c:numCache>
            </c:numRef>
          </c:xVal>
          <c:yVal>
            <c:numRef>
              <c:f>Feuil1!$O$10:$O$57</c:f>
              <c:numCache>
                <c:formatCode>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74-4C71-BA68-19D4E0BC6BF4}"/>
            </c:ext>
          </c:extLst>
        </c:ser>
        <c:ser>
          <c:idx val="1"/>
          <c:order val="1"/>
          <c:tx>
            <c:v>θ31(deg) Inventor modifié</c:v>
          </c:tx>
          <c:marker>
            <c:symbol val="none"/>
          </c:marker>
          <c:xVal>
            <c:numRef>
              <c:f>Feuil1!$V$10:$V$210</c:f>
              <c:numCache>
                <c:formatCode>0.00000</c:formatCode>
                <c:ptCount val="201"/>
              </c:numCache>
            </c:numRef>
          </c:xVal>
          <c:yVal>
            <c:numRef>
              <c:f>Feuil1!$W$10:$W$210</c:f>
              <c:numCache>
                <c:formatCode>0.00000</c:formatCode>
                <c:ptCount val="20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74-4C71-BA68-19D4E0BC6BF4}"/>
            </c:ext>
          </c:extLst>
        </c:ser>
        <c:ser>
          <c:idx val="2"/>
          <c:order val="2"/>
          <c:tx>
            <c:v>θ31(deg) mesurée</c:v>
          </c:tx>
          <c:marker>
            <c:symbol val="none"/>
          </c:marker>
          <c:xVal>
            <c:numRef>
              <c:f>Feuil1!$Q$10:$Q$38</c:f>
              <c:numCache>
                <c:formatCode>General</c:formatCode>
                <c:ptCount val="29"/>
              </c:numCache>
            </c:numRef>
          </c:xVal>
          <c:yVal>
            <c:numRef>
              <c:f>Feuil1!$R$10:$R$38</c:f>
              <c:numCache>
                <c:formatCode>General</c:formatCode>
                <c:ptCount val="2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174-4C71-BA68-19D4E0BC6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31488"/>
        <c:axId val="156433792"/>
      </c:scatterChart>
      <c:valAx>
        <c:axId val="15643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θ21(°)</a:t>
                </a:r>
                <a:endParaRPr lang="fr-FR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6433792"/>
        <c:crosses val="autoZero"/>
        <c:crossBetween val="midCat"/>
      </c:valAx>
      <c:valAx>
        <c:axId val="15643379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64314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11</xdr:row>
      <xdr:rowOff>85724</xdr:rowOff>
    </xdr:from>
    <xdr:to>
      <xdr:col>10</xdr:col>
      <xdr:colOff>609601</xdr:colOff>
      <xdr:row>40</xdr:row>
      <xdr:rowOff>180973</xdr:rowOff>
    </xdr:to>
    <xdr:graphicFrame macro="">
      <xdr:nvGraphicFramePr>
        <xdr:cNvPr id="1086" name="Graphique 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114300</xdr:colOff>
      <xdr:row>0</xdr:row>
      <xdr:rowOff>28575</xdr:rowOff>
    </xdr:from>
    <xdr:to>
      <xdr:col>6</xdr:col>
      <xdr:colOff>723900</xdr:colOff>
      <xdr:row>10</xdr:row>
      <xdr:rowOff>142875</xdr:rowOff>
    </xdr:to>
    <xdr:pic>
      <xdr:nvPicPr>
        <xdr:cNvPr id="1087" name="Picture 36" descr="SympactDidastel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62300" y="28575"/>
          <a:ext cx="2133600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210"/>
  <sheetViews>
    <sheetView tabSelected="1" workbookViewId="0">
      <selection activeCell="C5" sqref="C5"/>
    </sheetView>
  </sheetViews>
  <sheetFormatPr baseColWidth="10" defaultRowHeight="12.75" x14ac:dyDescent="0.2"/>
  <cols>
    <col min="17" max="17" width="25.28515625" customWidth="1"/>
    <col min="18" max="18" width="28.28515625" customWidth="1"/>
    <col min="20" max="20" width="13.85546875" customWidth="1"/>
    <col min="22" max="22" width="18.42578125" customWidth="1"/>
    <col min="23" max="23" width="18" customWidth="1"/>
  </cols>
  <sheetData>
    <row r="2" spans="2:24" x14ac:dyDescent="0.2">
      <c r="B2" s="19" t="s">
        <v>36</v>
      </c>
      <c r="C2" s="20"/>
    </row>
    <row r="3" spans="2:24" x14ac:dyDescent="0.2">
      <c r="B3" s="26" t="s">
        <v>43</v>
      </c>
      <c r="C3" s="27"/>
    </row>
    <row r="4" spans="2:24" x14ac:dyDescent="0.2">
      <c r="B4" s="8" t="s">
        <v>0</v>
      </c>
      <c r="C4" s="3"/>
    </row>
    <row r="5" spans="2:24" x14ac:dyDescent="0.2">
      <c r="B5" s="8" t="s">
        <v>1</v>
      </c>
      <c r="C5" s="3"/>
    </row>
    <row r="8" spans="2:24" x14ac:dyDescent="0.2">
      <c r="L8" s="18" t="s">
        <v>37</v>
      </c>
      <c r="M8" s="18"/>
      <c r="N8" s="18"/>
      <c r="O8" s="18"/>
      <c r="Q8" s="24" t="s">
        <v>42</v>
      </c>
      <c r="R8" s="25"/>
      <c r="T8" s="21" t="s">
        <v>46</v>
      </c>
      <c r="U8" s="22"/>
      <c r="V8" s="22"/>
      <c r="W8" s="23"/>
      <c r="X8" s="1"/>
    </row>
    <row r="9" spans="2:24" s="12" customFormat="1" ht="51" x14ac:dyDescent="0.2">
      <c r="L9" s="13" t="s">
        <v>44</v>
      </c>
      <c r="M9" s="14" t="s">
        <v>39</v>
      </c>
      <c r="N9" s="14" t="s">
        <v>40</v>
      </c>
      <c r="O9" s="14" t="s">
        <v>41</v>
      </c>
      <c r="Q9" s="15" t="s">
        <v>38</v>
      </c>
      <c r="R9" s="15" t="s">
        <v>45</v>
      </c>
      <c r="T9" s="16" t="s">
        <v>47</v>
      </c>
      <c r="U9" s="16" t="s">
        <v>48</v>
      </c>
      <c r="V9" s="17" t="s">
        <v>49</v>
      </c>
      <c r="W9" s="28" t="s">
        <v>50</v>
      </c>
    </row>
    <row r="10" spans="2:24" ht="15" x14ac:dyDescent="0.25">
      <c r="L10" s="9">
        <v>210</v>
      </c>
      <c r="M10" s="10">
        <f>L10*PI()/180</f>
        <v>3.6651914291880923</v>
      </c>
      <c r="N10" s="10" t="e">
        <f>ATAN(($C$5+$C$4*SIN(M10))/($C$4*COS(M10)))+PI()</f>
        <v>#DIV/0!</v>
      </c>
      <c r="O10" s="11" t="e">
        <f>N10*180/PI()</f>
        <v>#DIV/0!</v>
      </c>
      <c r="Q10" s="7"/>
      <c r="R10" s="7"/>
      <c r="T10" s="4"/>
      <c r="U10" s="4"/>
      <c r="V10" s="5"/>
      <c r="W10" s="5"/>
      <c r="X10" s="2"/>
    </row>
    <row r="11" spans="2:24" ht="15" x14ac:dyDescent="0.25">
      <c r="L11" s="9">
        <v>205</v>
      </c>
      <c r="M11" s="10">
        <f t="shared" ref="M11:M57" si="0">L11*PI()/180</f>
        <v>3.5779249665883754</v>
      </c>
      <c r="N11" s="10" t="e">
        <f t="shared" ref="N11:N34" si="1">ATAN(($C$5+$C$4*SIN(M11))/($C$4*COS(M11)))+PI()</f>
        <v>#DIV/0!</v>
      </c>
      <c r="O11" s="11" t="e">
        <f t="shared" ref="O11:O57" si="2">N11*180/PI()</f>
        <v>#DIV/0!</v>
      </c>
      <c r="Q11" s="7"/>
      <c r="R11" s="7"/>
      <c r="T11" s="4"/>
      <c r="U11" s="4"/>
      <c r="V11" s="5"/>
      <c r="W11" s="5"/>
      <c r="X11" s="2"/>
    </row>
    <row r="12" spans="2:24" ht="15" x14ac:dyDescent="0.25">
      <c r="L12" s="9">
        <v>200</v>
      </c>
      <c r="M12" s="10">
        <f t="shared" si="0"/>
        <v>3.4906585039886591</v>
      </c>
      <c r="N12" s="10" t="e">
        <f t="shared" si="1"/>
        <v>#DIV/0!</v>
      </c>
      <c r="O12" s="11" t="e">
        <f t="shared" si="2"/>
        <v>#DIV/0!</v>
      </c>
      <c r="Q12" s="7"/>
      <c r="R12" s="7"/>
      <c r="T12" s="4"/>
      <c r="U12" s="4"/>
      <c r="V12" s="5"/>
      <c r="W12" s="5"/>
      <c r="X12" s="2"/>
    </row>
    <row r="13" spans="2:24" ht="15" x14ac:dyDescent="0.25">
      <c r="L13" s="9">
        <v>195</v>
      </c>
      <c r="M13" s="10">
        <f t="shared" si="0"/>
        <v>3.4033920413889422</v>
      </c>
      <c r="N13" s="10" t="e">
        <f t="shared" si="1"/>
        <v>#DIV/0!</v>
      </c>
      <c r="O13" s="11" t="e">
        <f t="shared" si="2"/>
        <v>#DIV/0!</v>
      </c>
      <c r="Q13" s="7"/>
      <c r="R13" s="7"/>
      <c r="T13" s="4"/>
      <c r="U13" s="4"/>
      <c r="V13" s="5"/>
      <c r="W13" s="5"/>
      <c r="X13" s="2"/>
    </row>
    <row r="14" spans="2:24" ht="15" x14ac:dyDescent="0.25">
      <c r="L14" s="9">
        <v>190</v>
      </c>
      <c r="M14" s="10">
        <f t="shared" si="0"/>
        <v>3.3161255787892263</v>
      </c>
      <c r="N14" s="10" t="e">
        <f t="shared" si="1"/>
        <v>#DIV/0!</v>
      </c>
      <c r="O14" s="11" t="e">
        <f t="shared" si="2"/>
        <v>#DIV/0!</v>
      </c>
      <c r="Q14" s="7"/>
      <c r="R14" s="7"/>
      <c r="T14" s="4"/>
      <c r="U14" s="4"/>
      <c r="V14" s="5"/>
      <c r="W14" s="5"/>
      <c r="X14" s="2"/>
    </row>
    <row r="15" spans="2:24" ht="15" x14ac:dyDescent="0.25">
      <c r="L15" s="9">
        <v>185</v>
      </c>
      <c r="M15" s="10">
        <f t="shared" si="0"/>
        <v>3.2288591161895095</v>
      </c>
      <c r="N15" s="10" t="e">
        <f t="shared" si="1"/>
        <v>#DIV/0!</v>
      </c>
      <c r="O15" s="11" t="e">
        <f t="shared" si="2"/>
        <v>#DIV/0!</v>
      </c>
      <c r="Q15" s="7"/>
      <c r="R15" s="7"/>
      <c r="T15" s="4"/>
      <c r="U15" s="4"/>
      <c r="V15" s="5"/>
      <c r="W15" s="5"/>
      <c r="X15" s="2"/>
    </row>
    <row r="16" spans="2:24" ht="15" x14ac:dyDescent="0.25">
      <c r="L16" s="9">
        <v>180</v>
      </c>
      <c r="M16" s="10">
        <f t="shared" si="0"/>
        <v>3.1415926535897931</v>
      </c>
      <c r="N16" s="10" t="e">
        <f t="shared" si="1"/>
        <v>#DIV/0!</v>
      </c>
      <c r="O16" s="11" t="e">
        <f t="shared" si="2"/>
        <v>#DIV/0!</v>
      </c>
      <c r="Q16" s="7"/>
      <c r="R16" s="7"/>
      <c r="T16" s="4"/>
      <c r="U16" s="4"/>
      <c r="V16" s="5"/>
      <c r="W16" s="5"/>
      <c r="X16" s="2"/>
    </row>
    <row r="17" spans="12:24" ht="15" x14ac:dyDescent="0.25">
      <c r="L17" s="9">
        <v>175</v>
      </c>
      <c r="M17" s="10">
        <f t="shared" si="0"/>
        <v>3.0543261909900763</v>
      </c>
      <c r="N17" s="10" t="e">
        <f t="shared" si="1"/>
        <v>#DIV/0!</v>
      </c>
      <c r="O17" s="11" t="e">
        <f t="shared" si="2"/>
        <v>#DIV/0!</v>
      </c>
      <c r="Q17" s="7"/>
      <c r="R17" s="7"/>
      <c r="T17" s="4"/>
      <c r="U17" s="4"/>
      <c r="V17" s="5"/>
      <c r="W17" s="5"/>
      <c r="X17" s="2"/>
    </row>
    <row r="18" spans="12:24" ht="15" x14ac:dyDescent="0.25">
      <c r="L18" s="9">
        <v>170</v>
      </c>
      <c r="M18" s="10">
        <f t="shared" si="0"/>
        <v>2.9670597283903604</v>
      </c>
      <c r="N18" s="10" t="e">
        <f t="shared" si="1"/>
        <v>#DIV/0!</v>
      </c>
      <c r="O18" s="11" t="e">
        <f t="shared" si="2"/>
        <v>#DIV/0!</v>
      </c>
      <c r="Q18" s="7"/>
      <c r="R18" s="7"/>
      <c r="T18" s="4"/>
      <c r="U18" s="4"/>
      <c r="V18" s="5"/>
      <c r="W18" s="5"/>
      <c r="X18" s="2"/>
    </row>
    <row r="19" spans="12:24" ht="15" x14ac:dyDescent="0.25">
      <c r="L19" s="9">
        <v>165</v>
      </c>
      <c r="M19" s="10">
        <f t="shared" si="0"/>
        <v>2.8797932657906435</v>
      </c>
      <c r="N19" s="10" t="e">
        <f t="shared" si="1"/>
        <v>#DIV/0!</v>
      </c>
      <c r="O19" s="11" t="e">
        <f t="shared" si="2"/>
        <v>#DIV/0!</v>
      </c>
      <c r="Q19" s="7"/>
      <c r="R19" s="7"/>
      <c r="T19" s="4"/>
      <c r="U19" s="4"/>
      <c r="V19" s="5"/>
      <c r="W19" s="5"/>
      <c r="X19" s="2"/>
    </row>
    <row r="20" spans="12:24" ht="15" x14ac:dyDescent="0.25">
      <c r="L20" s="9">
        <v>160</v>
      </c>
      <c r="M20" s="10">
        <f t="shared" si="0"/>
        <v>2.7925268031909272</v>
      </c>
      <c r="N20" s="10" t="e">
        <f t="shared" si="1"/>
        <v>#DIV/0!</v>
      </c>
      <c r="O20" s="11" t="e">
        <f t="shared" si="2"/>
        <v>#DIV/0!</v>
      </c>
      <c r="Q20" s="7"/>
      <c r="R20" s="7"/>
      <c r="T20" s="4"/>
      <c r="U20" s="4"/>
      <c r="V20" s="5"/>
      <c r="W20" s="5"/>
      <c r="X20" s="2"/>
    </row>
    <row r="21" spans="12:24" ht="15" x14ac:dyDescent="0.25">
      <c r="L21" s="9">
        <v>155</v>
      </c>
      <c r="M21" s="10">
        <f t="shared" si="0"/>
        <v>2.7052603405912108</v>
      </c>
      <c r="N21" s="10" t="e">
        <f t="shared" si="1"/>
        <v>#DIV/0!</v>
      </c>
      <c r="O21" s="11" t="e">
        <f t="shared" si="2"/>
        <v>#DIV/0!</v>
      </c>
      <c r="Q21" s="7"/>
      <c r="R21" s="7"/>
      <c r="T21" s="4"/>
      <c r="U21" s="4"/>
      <c r="V21" s="5"/>
      <c r="W21" s="5"/>
      <c r="X21" s="2"/>
    </row>
    <row r="22" spans="12:24" ht="15" x14ac:dyDescent="0.25">
      <c r="L22" s="9">
        <v>150</v>
      </c>
      <c r="M22" s="10">
        <f t="shared" si="0"/>
        <v>2.6179938779914944</v>
      </c>
      <c r="N22" s="10" t="e">
        <f t="shared" si="1"/>
        <v>#DIV/0!</v>
      </c>
      <c r="O22" s="11" t="e">
        <f t="shared" si="2"/>
        <v>#DIV/0!</v>
      </c>
      <c r="Q22" s="7"/>
      <c r="R22" s="7"/>
      <c r="T22" s="4"/>
      <c r="U22" s="4"/>
      <c r="V22" s="5"/>
      <c r="W22" s="5"/>
      <c r="X22" s="2"/>
    </row>
    <row r="23" spans="12:24" ht="15" x14ac:dyDescent="0.25">
      <c r="L23" s="9">
        <v>145</v>
      </c>
      <c r="M23" s="10">
        <f t="shared" si="0"/>
        <v>2.5307274153917776</v>
      </c>
      <c r="N23" s="10" t="e">
        <f t="shared" si="1"/>
        <v>#DIV/0!</v>
      </c>
      <c r="O23" s="11" t="e">
        <f t="shared" si="2"/>
        <v>#DIV/0!</v>
      </c>
      <c r="Q23" s="7"/>
      <c r="R23" s="7"/>
      <c r="T23" s="4"/>
      <c r="U23" s="4"/>
      <c r="V23" s="5"/>
      <c r="W23" s="5"/>
      <c r="X23" s="2"/>
    </row>
    <row r="24" spans="12:24" ht="15" x14ac:dyDescent="0.25">
      <c r="L24" s="9">
        <v>140</v>
      </c>
      <c r="M24" s="10">
        <f t="shared" si="0"/>
        <v>2.4434609527920612</v>
      </c>
      <c r="N24" s="10" t="e">
        <f t="shared" si="1"/>
        <v>#DIV/0!</v>
      </c>
      <c r="O24" s="11" t="e">
        <f t="shared" si="2"/>
        <v>#DIV/0!</v>
      </c>
      <c r="Q24" s="7"/>
      <c r="R24" s="7"/>
      <c r="T24" s="4"/>
      <c r="U24" s="4"/>
      <c r="V24" s="5"/>
      <c r="W24" s="5"/>
      <c r="X24" s="2"/>
    </row>
    <row r="25" spans="12:24" ht="15" x14ac:dyDescent="0.25">
      <c r="L25" s="9">
        <v>135</v>
      </c>
      <c r="M25" s="10">
        <f t="shared" si="0"/>
        <v>2.3561944901923448</v>
      </c>
      <c r="N25" s="10" t="e">
        <f t="shared" si="1"/>
        <v>#DIV/0!</v>
      </c>
      <c r="O25" s="11" t="e">
        <f t="shared" si="2"/>
        <v>#DIV/0!</v>
      </c>
      <c r="Q25" s="7"/>
      <c r="R25" s="7"/>
      <c r="T25" s="4"/>
      <c r="U25" s="4"/>
      <c r="V25" s="5"/>
      <c r="W25" s="5"/>
      <c r="X25" s="2"/>
    </row>
    <row r="26" spans="12:24" ht="15" x14ac:dyDescent="0.25">
      <c r="L26" s="9">
        <v>130</v>
      </c>
      <c r="M26" s="10">
        <f t="shared" si="0"/>
        <v>2.2689280275926285</v>
      </c>
      <c r="N26" s="10" t="e">
        <f t="shared" si="1"/>
        <v>#DIV/0!</v>
      </c>
      <c r="O26" s="11" t="e">
        <f t="shared" si="2"/>
        <v>#DIV/0!</v>
      </c>
      <c r="Q26" s="7"/>
      <c r="R26" s="7"/>
      <c r="T26" s="4"/>
      <c r="U26" s="4"/>
      <c r="V26" s="5"/>
      <c r="W26" s="5"/>
      <c r="X26" s="2"/>
    </row>
    <row r="27" spans="12:24" ht="15" x14ac:dyDescent="0.25">
      <c r="L27" s="9">
        <v>125</v>
      </c>
      <c r="M27" s="10">
        <f t="shared" si="0"/>
        <v>2.1816615649929116</v>
      </c>
      <c r="N27" s="10" t="e">
        <f t="shared" si="1"/>
        <v>#DIV/0!</v>
      </c>
      <c r="O27" s="11" t="e">
        <f t="shared" si="2"/>
        <v>#DIV/0!</v>
      </c>
      <c r="Q27" s="7"/>
      <c r="R27" s="7"/>
      <c r="T27" s="4"/>
      <c r="U27" s="4"/>
      <c r="V27" s="5"/>
      <c r="W27" s="5"/>
      <c r="X27" s="2"/>
    </row>
    <row r="28" spans="12:24" ht="15" x14ac:dyDescent="0.25">
      <c r="L28" s="9">
        <v>120</v>
      </c>
      <c r="M28" s="10">
        <f t="shared" si="0"/>
        <v>2.0943951023931953</v>
      </c>
      <c r="N28" s="10" t="e">
        <f t="shared" si="1"/>
        <v>#DIV/0!</v>
      </c>
      <c r="O28" s="11" t="e">
        <f t="shared" si="2"/>
        <v>#DIV/0!</v>
      </c>
      <c r="Q28" s="7"/>
      <c r="R28" s="7"/>
      <c r="T28" s="4"/>
      <c r="U28" s="4"/>
      <c r="V28" s="5"/>
      <c r="W28" s="5"/>
      <c r="X28" s="2"/>
    </row>
    <row r="29" spans="12:24" ht="15" x14ac:dyDescent="0.25">
      <c r="L29" s="9">
        <v>115</v>
      </c>
      <c r="M29" s="10">
        <f t="shared" si="0"/>
        <v>2.0071286397934789</v>
      </c>
      <c r="N29" s="10" t="e">
        <f t="shared" si="1"/>
        <v>#DIV/0!</v>
      </c>
      <c r="O29" s="11" t="e">
        <f t="shared" si="2"/>
        <v>#DIV/0!</v>
      </c>
      <c r="Q29" s="7"/>
      <c r="R29" s="7"/>
      <c r="T29" s="4"/>
      <c r="U29" s="4"/>
      <c r="V29" s="5"/>
      <c r="W29" s="5"/>
      <c r="X29" s="2"/>
    </row>
    <row r="30" spans="12:24" ht="15" x14ac:dyDescent="0.25">
      <c r="L30" s="9">
        <v>110</v>
      </c>
      <c r="M30" s="10">
        <f t="shared" si="0"/>
        <v>1.9198621771937625</v>
      </c>
      <c r="N30" s="10" t="e">
        <f t="shared" si="1"/>
        <v>#DIV/0!</v>
      </c>
      <c r="O30" s="11" t="e">
        <f t="shared" si="2"/>
        <v>#DIV/0!</v>
      </c>
      <c r="Q30" s="7"/>
      <c r="R30" s="7"/>
      <c r="T30" s="4"/>
      <c r="U30" s="4"/>
      <c r="V30" s="5"/>
      <c r="W30" s="5"/>
      <c r="X30" s="2"/>
    </row>
    <row r="31" spans="12:24" ht="15" x14ac:dyDescent="0.25">
      <c r="L31" s="9">
        <v>105</v>
      </c>
      <c r="M31" s="10">
        <f t="shared" si="0"/>
        <v>1.8325957145940461</v>
      </c>
      <c r="N31" s="10" t="e">
        <f t="shared" si="1"/>
        <v>#DIV/0!</v>
      </c>
      <c r="O31" s="11" t="e">
        <f t="shared" si="2"/>
        <v>#DIV/0!</v>
      </c>
      <c r="Q31" s="7"/>
      <c r="R31" s="7"/>
      <c r="T31" s="4"/>
      <c r="U31" s="4"/>
      <c r="V31" s="5"/>
      <c r="W31" s="5"/>
      <c r="X31" s="2"/>
    </row>
    <row r="32" spans="12:24" ht="15" x14ac:dyDescent="0.25">
      <c r="L32" s="9">
        <v>100</v>
      </c>
      <c r="M32" s="10">
        <f t="shared" si="0"/>
        <v>1.7453292519943295</v>
      </c>
      <c r="N32" s="10" t="e">
        <f t="shared" si="1"/>
        <v>#DIV/0!</v>
      </c>
      <c r="O32" s="11" t="e">
        <f t="shared" si="2"/>
        <v>#DIV/0!</v>
      </c>
      <c r="Q32" s="7"/>
      <c r="R32" s="7"/>
      <c r="T32" s="4"/>
      <c r="U32" s="4"/>
      <c r="V32" s="5"/>
      <c r="W32" s="5"/>
      <c r="X32" s="2"/>
    </row>
    <row r="33" spans="12:24" ht="15" x14ac:dyDescent="0.25">
      <c r="L33" s="9">
        <v>95</v>
      </c>
      <c r="M33" s="10">
        <f t="shared" si="0"/>
        <v>1.6580627893946132</v>
      </c>
      <c r="N33" s="10" t="e">
        <f t="shared" si="1"/>
        <v>#DIV/0!</v>
      </c>
      <c r="O33" s="11" t="e">
        <f t="shared" si="2"/>
        <v>#DIV/0!</v>
      </c>
      <c r="Q33" s="7"/>
      <c r="R33" s="7"/>
      <c r="T33" s="4"/>
      <c r="U33" s="4"/>
      <c r="V33" s="5"/>
      <c r="W33" s="5"/>
      <c r="X33" s="2"/>
    </row>
    <row r="34" spans="12:24" ht="15" x14ac:dyDescent="0.25">
      <c r="L34" s="9">
        <v>90</v>
      </c>
      <c r="M34" s="10">
        <f t="shared" si="0"/>
        <v>1.5707963267948966</v>
      </c>
      <c r="N34" s="10" t="e">
        <f>ATAN(($C$5+$C$4*SIN(M34))/($C$4*COS(M34)))</f>
        <v>#DIV/0!</v>
      </c>
      <c r="O34" s="11" t="e">
        <f t="shared" si="2"/>
        <v>#DIV/0!</v>
      </c>
      <c r="Q34" s="7"/>
      <c r="R34" s="7"/>
      <c r="T34" s="4"/>
      <c r="U34" s="4"/>
      <c r="V34" s="5"/>
      <c r="W34" s="5"/>
      <c r="X34" s="2"/>
    </row>
    <row r="35" spans="12:24" ht="15" x14ac:dyDescent="0.25">
      <c r="L35" s="9">
        <v>85</v>
      </c>
      <c r="M35" s="10">
        <f t="shared" si="0"/>
        <v>1.4835298641951802</v>
      </c>
      <c r="N35" s="10" t="e">
        <f t="shared" ref="N35:N57" si="3">ATAN(($C$5+$C$4*SIN(M35))/($C$4*COS(M35)))</f>
        <v>#DIV/0!</v>
      </c>
      <c r="O35" s="11" t="e">
        <f t="shared" si="2"/>
        <v>#DIV/0!</v>
      </c>
      <c r="Q35" s="7"/>
      <c r="R35" s="7"/>
      <c r="T35" s="4"/>
      <c r="U35" s="4"/>
      <c r="V35" s="5"/>
      <c r="W35" s="5"/>
      <c r="X35" s="2"/>
    </row>
    <row r="36" spans="12:24" ht="15" x14ac:dyDescent="0.25">
      <c r="L36" s="9">
        <v>80</v>
      </c>
      <c r="M36" s="10">
        <f t="shared" si="0"/>
        <v>1.3962634015954636</v>
      </c>
      <c r="N36" s="10" t="e">
        <f t="shared" si="3"/>
        <v>#DIV/0!</v>
      </c>
      <c r="O36" s="11" t="e">
        <f t="shared" si="2"/>
        <v>#DIV/0!</v>
      </c>
      <c r="Q36" s="7"/>
      <c r="R36" s="7"/>
      <c r="T36" s="4"/>
      <c r="U36" s="4"/>
      <c r="V36" s="5"/>
      <c r="W36" s="5"/>
      <c r="X36" s="2"/>
    </row>
    <row r="37" spans="12:24" ht="15" x14ac:dyDescent="0.25">
      <c r="L37" s="9">
        <v>75</v>
      </c>
      <c r="M37" s="10">
        <f t="shared" si="0"/>
        <v>1.3089969389957472</v>
      </c>
      <c r="N37" s="10" t="e">
        <f t="shared" si="3"/>
        <v>#DIV/0!</v>
      </c>
      <c r="O37" s="11" t="e">
        <f t="shared" si="2"/>
        <v>#DIV/0!</v>
      </c>
      <c r="Q37" s="7"/>
      <c r="R37" s="7"/>
      <c r="T37" s="4"/>
      <c r="U37" s="4"/>
      <c r="V37" s="5"/>
      <c r="W37" s="5"/>
      <c r="X37" s="2"/>
    </row>
    <row r="38" spans="12:24" ht="15" x14ac:dyDescent="0.25">
      <c r="L38" s="9">
        <v>70</v>
      </c>
      <c r="M38" s="10">
        <f t="shared" si="0"/>
        <v>1.2217304763960306</v>
      </c>
      <c r="N38" s="10" t="e">
        <f t="shared" si="3"/>
        <v>#DIV/0!</v>
      </c>
      <c r="O38" s="11" t="e">
        <f t="shared" si="2"/>
        <v>#DIV/0!</v>
      </c>
      <c r="Q38" s="7"/>
      <c r="R38" s="7"/>
      <c r="T38" s="4"/>
      <c r="U38" s="4"/>
      <c r="V38" s="5"/>
      <c r="W38" s="5"/>
      <c r="X38" s="2"/>
    </row>
    <row r="39" spans="12:24" ht="15" x14ac:dyDescent="0.25">
      <c r="L39" s="9">
        <v>65</v>
      </c>
      <c r="M39" s="10">
        <f t="shared" si="0"/>
        <v>1.1344640137963142</v>
      </c>
      <c r="N39" s="10" t="e">
        <f t="shared" si="3"/>
        <v>#DIV/0!</v>
      </c>
      <c r="O39" s="11" t="e">
        <f t="shared" si="2"/>
        <v>#DIV/0!</v>
      </c>
      <c r="T39" s="4"/>
      <c r="U39" s="4"/>
      <c r="V39" s="5"/>
      <c r="W39" s="5"/>
      <c r="X39" s="2"/>
    </row>
    <row r="40" spans="12:24" ht="15" x14ac:dyDescent="0.25">
      <c r="L40" s="9">
        <v>60</v>
      </c>
      <c r="M40" s="10">
        <f t="shared" si="0"/>
        <v>1.0471975511965976</v>
      </c>
      <c r="N40" s="10" t="e">
        <f t="shared" si="3"/>
        <v>#DIV/0!</v>
      </c>
      <c r="O40" s="11" t="e">
        <f t="shared" si="2"/>
        <v>#DIV/0!</v>
      </c>
      <c r="T40" s="4"/>
      <c r="U40" s="4"/>
      <c r="V40" s="5"/>
      <c r="W40" s="5"/>
      <c r="X40" s="2"/>
    </row>
    <row r="41" spans="12:24" ht="15" x14ac:dyDescent="0.25">
      <c r="L41" s="9">
        <v>55</v>
      </c>
      <c r="M41" s="10">
        <f t="shared" si="0"/>
        <v>0.95993108859688125</v>
      </c>
      <c r="N41" s="10" t="e">
        <f t="shared" si="3"/>
        <v>#DIV/0!</v>
      </c>
      <c r="O41" s="11" t="e">
        <f t="shared" si="2"/>
        <v>#DIV/0!</v>
      </c>
      <c r="T41" s="4"/>
      <c r="U41" s="4"/>
      <c r="V41" s="5"/>
      <c r="W41" s="5"/>
      <c r="X41" s="2"/>
    </row>
    <row r="42" spans="12:24" ht="15" x14ac:dyDescent="0.25">
      <c r="L42" s="9">
        <v>50</v>
      </c>
      <c r="M42" s="10">
        <f t="shared" si="0"/>
        <v>0.87266462599716477</v>
      </c>
      <c r="N42" s="10" t="e">
        <f t="shared" si="3"/>
        <v>#DIV/0!</v>
      </c>
      <c r="O42" s="11" t="e">
        <f t="shared" si="2"/>
        <v>#DIV/0!</v>
      </c>
      <c r="T42" s="4"/>
      <c r="U42" s="4"/>
      <c r="V42" s="5"/>
      <c r="W42" s="5"/>
      <c r="X42" s="2"/>
    </row>
    <row r="43" spans="12:24" ht="15" x14ac:dyDescent="0.25">
      <c r="L43" s="9">
        <v>45</v>
      </c>
      <c r="M43" s="10">
        <f t="shared" si="0"/>
        <v>0.78539816339744828</v>
      </c>
      <c r="N43" s="10" t="e">
        <f t="shared" si="3"/>
        <v>#DIV/0!</v>
      </c>
      <c r="O43" s="11" t="e">
        <f t="shared" si="2"/>
        <v>#DIV/0!</v>
      </c>
      <c r="T43" s="4"/>
      <c r="U43" s="4"/>
      <c r="V43" s="5"/>
      <c r="W43" s="5"/>
      <c r="X43" s="2"/>
    </row>
    <row r="44" spans="12:24" ht="15" x14ac:dyDescent="0.25">
      <c r="L44" s="9">
        <v>40</v>
      </c>
      <c r="M44" s="10">
        <f t="shared" si="0"/>
        <v>0.69813170079773179</v>
      </c>
      <c r="N44" s="10" t="e">
        <f t="shared" si="3"/>
        <v>#DIV/0!</v>
      </c>
      <c r="O44" s="11" t="e">
        <f t="shared" si="2"/>
        <v>#DIV/0!</v>
      </c>
      <c r="T44" s="4"/>
      <c r="U44" s="4"/>
      <c r="V44" s="5"/>
      <c r="W44" s="5"/>
      <c r="X44" s="2"/>
    </row>
    <row r="45" spans="12:24" ht="15" x14ac:dyDescent="0.25">
      <c r="L45" s="9">
        <v>35</v>
      </c>
      <c r="M45" s="10">
        <f t="shared" si="0"/>
        <v>0.6108652381980153</v>
      </c>
      <c r="N45" s="10" t="e">
        <f t="shared" si="3"/>
        <v>#DIV/0!</v>
      </c>
      <c r="O45" s="11" t="e">
        <f t="shared" si="2"/>
        <v>#DIV/0!</v>
      </c>
      <c r="T45" s="4"/>
      <c r="U45" s="4"/>
      <c r="V45" s="5"/>
      <c r="W45" s="5"/>
      <c r="X45" s="2"/>
    </row>
    <row r="46" spans="12:24" ht="15" x14ac:dyDescent="0.25">
      <c r="L46" s="9">
        <v>30</v>
      </c>
      <c r="M46" s="10">
        <f t="shared" si="0"/>
        <v>0.52359877559829882</v>
      </c>
      <c r="N46" s="10" t="e">
        <f t="shared" si="3"/>
        <v>#DIV/0!</v>
      </c>
      <c r="O46" s="11" t="e">
        <f t="shared" si="2"/>
        <v>#DIV/0!</v>
      </c>
      <c r="T46" s="4"/>
      <c r="U46" s="4"/>
      <c r="V46" s="5"/>
      <c r="W46" s="5"/>
      <c r="X46" s="2"/>
    </row>
    <row r="47" spans="12:24" ht="15" x14ac:dyDescent="0.25">
      <c r="L47" s="9">
        <v>25</v>
      </c>
      <c r="M47" s="10">
        <f t="shared" si="0"/>
        <v>0.43633231299858238</v>
      </c>
      <c r="N47" s="10" t="e">
        <f t="shared" si="3"/>
        <v>#DIV/0!</v>
      </c>
      <c r="O47" s="11" t="e">
        <f t="shared" si="2"/>
        <v>#DIV/0!</v>
      </c>
      <c r="T47" s="4"/>
      <c r="U47" s="4"/>
      <c r="V47" s="5"/>
      <c r="W47" s="5"/>
      <c r="X47" s="2"/>
    </row>
    <row r="48" spans="12:24" ht="15" x14ac:dyDescent="0.25">
      <c r="L48" s="9">
        <v>20</v>
      </c>
      <c r="M48" s="10">
        <f t="shared" si="0"/>
        <v>0.3490658503988659</v>
      </c>
      <c r="N48" s="10" t="e">
        <f t="shared" si="3"/>
        <v>#DIV/0!</v>
      </c>
      <c r="O48" s="11" t="e">
        <f t="shared" si="2"/>
        <v>#DIV/0!</v>
      </c>
      <c r="T48" s="4"/>
      <c r="U48" s="4"/>
      <c r="V48" s="5"/>
      <c r="W48" s="5"/>
      <c r="X48" s="2"/>
    </row>
    <row r="49" spans="12:24" ht="15" x14ac:dyDescent="0.25">
      <c r="L49" s="9">
        <v>15</v>
      </c>
      <c r="M49" s="10">
        <f t="shared" si="0"/>
        <v>0.26179938779914941</v>
      </c>
      <c r="N49" s="10" t="e">
        <f t="shared" si="3"/>
        <v>#DIV/0!</v>
      </c>
      <c r="O49" s="11" t="e">
        <f t="shared" si="2"/>
        <v>#DIV/0!</v>
      </c>
      <c r="T49" s="4"/>
      <c r="U49" s="4"/>
      <c r="V49" s="5"/>
      <c r="W49" s="5"/>
      <c r="X49" s="2"/>
    </row>
    <row r="50" spans="12:24" ht="15" x14ac:dyDescent="0.25">
      <c r="L50" s="9">
        <v>10</v>
      </c>
      <c r="M50" s="10">
        <f t="shared" si="0"/>
        <v>0.17453292519943295</v>
      </c>
      <c r="N50" s="10" t="e">
        <f t="shared" si="3"/>
        <v>#DIV/0!</v>
      </c>
      <c r="O50" s="11" t="e">
        <f t="shared" si="2"/>
        <v>#DIV/0!</v>
      </c>
      <c r="T50" s="4"/>
      <c r="U50" s="4"/>
      <c r="V50" s="5"/>
      <c r="W50" s="5"/>
      <c r="X50" s="2"/>
    </row>
    <row r="51" spans="12:24" ht="15" x14ac:dyDescent="0.25">
      <c r="L51" s="9">
        <v>5</v>
      </c>
      <c r="M51" s="10">
        <f t="shared" si="0"/>
        <v>8.7266462599716474E-2</v>
      </c>
      <c r="N51" s="10" t="e">
        <f t="shared" si="3"/>
        <v>#DIV/0!</v>
      </c>
      <c r="O51" s="11" t="e">
        <f t="shared" si="2"/>
        <v>#DIV/0!</v>
      </c>
      <c r="T51" s="4"/>
      <c r="U51" s="4"/>
      <c r="V51" s="5"/>
      <c r="W51" s="5"/>
      <c r="X51" s="2"/>
    </row>
    <row r="52" spans="12:24" ht="15" x14ac:dyDescent="0.25">
      <c r="L52" s="9">
        <v>0</v>
      </c>
      <c r="M52" s="10">
        <f t="shared" si="0"/>
        <v>0</v>
      </c>
      <c r="N52" s="10" t="e">
        <f t="shared" si="3"/>
        <v>#DIV/0!</v>
      </c>
      <c r="O52" s="11" t="e">
        <f t="shared" si="2"/>
        <v>#DIV/0!</v>
      </c>
      <c r="T52" s="4"/>
      <c r="U52" s="4"/>
      <c r="V52" s="5"/>
      <c r="W52" s="5"/>
      <c r="X52" s="2"/>
    </row>
    <row r="53" spans="12:24" ht="15" x14ac:dyDescent="0.25">
      <c r="L53" s="9">
        <v>-5</v>
      </c>
      <c r="M53" s="10">
        <f t="shared" si="0"/>
        <v>-8.7266462599716474E-2</v>
      </c>
      <c r="N53" s="10" t="e">
        <f t="shared" si="3"/>
        <v>#DIV/0!</v>
      </c>
      <c r="O53" s="11" t="e">
        <f t="shared" si="2"/>
        <v>#DIV/0!</v>
      </c>
      <c r="T53" s="4"/>
      <c r="U53" s="4"/>
      <c r="V53" s="5"/>
      <c r="W53" s="5"/>
      <c r="X53" s="2"/>
    </row>
    <row r="54" spans="12:24" ht="15" x14ac:dyDescent="0.25">
      <c r="L54" s="9">
        <v>-10</v>
      </c>
      <c r="M54" s="10">
        <f t="shared" si="0"/>
        <v>-0.17453292519943295</v>
      </c>
      <c r="N54" s="10" t="e">
        <f t="shared" si="3"/>
        <v>#DIV/0!</v>
      </c>
      <c r="O54" s="11" t="e">
        <f t="shared" si="2"/>
        <v>#DIV/0!</v>
      </c>
      <c r="T54" s="4"/>
      <c r="U54" s="4"/>
      <c r="V54" s="5"/>
      <c r="W54" s="5"/>
      <c r="X54" s="2"/>
    </row>
    <row r="55" spans="12:24" ht="15" x14ac:dyDescent="0.25">
      <c r="L55" s="9">
        <v>-15</v>
      </c>
      <c r="M55" s="10">
        <f t="shared" si="0"/>
        <v>-0.26179938779914941</v>
      </c>
      <c r="N55" s="10" t="e">
        <f t="shared" si="3"/>
        <v>#DIV/0!</v>
      </c>
      <c r="O55" s="11" t="e">
        <f t="shared" si="2"/>
        <v>#DIV/0!</v>
      </c>
      <c r="T55" s="4"/>
      <c r="U55" s="4"/>
      <c r="V55" s="5"/>
      <c r="W55" s="5"/>
      <c r="X55" s="2"/>
    </row>
    <row r="56" spans="12:24" ht="15" x14ac:dyDescent="0.25">
      <c r="L56" s="9">
        <v>-20</v>
      </c>
      <c r="M56" s="10">
        <f t="shared" si="0"/>
        <v>-0.3490658503988659</v>
      </c>
      <c r="N56" s="10" t="e">
        <f t="shared" si="3"/>
        <v>#DIV/0!</v>
      </c>
      <c r="O56" s="11" t="e">
        <f t="shared" si="2"/>
        <v>#DIV/0!</v>
      </c>
      <c r="T56" s="4"/>
      <c r="U56" s="4"/>
      <c r="V56" s="5"/>
      <c r="W56" s="5"/>
      <c r="X56" s="2"/>
    </row>
    <row r="57" spans="12:24" ht="15" x14ac:dyDescent="0.25">
      <c r="L57" s="9">
        <v>-25</v>
      </c>
      <c r="M57" s="10">
        <f t="shared" si="0"/>
        <v>-0.43633231299858238</v>
      </c>
      <c r="N57" s="10" t="e">
        <f t="shared" si="3"/>
        <v>#DIV/0!</v>
      </c>
      <c r="O57" s="11" t="e">
        <f t="shared" si="2"/>
        <v>#DIV/0!</v>
      </c>
      <c r="T57" s="4"/>
      <c r="U57" s="4"/>
      <c r="V57" s="5"/>
      <c r="W57" s="5"/>
      <c r="X57" s="2"/>
    </row>
    <row r="58" spans="12:24" ht="15" x14ac:dyDescent="0.25">
      <c r="T58" s="4"/>
      <c r="U58" s="4"/>
      <c r="V58" s="5"/>
      <c r="W58" s="5"/>
      <c r="X58" s="2"/>
    </row>
    <row r="59" spans="12:24" ht="15" x14ac:dyDescent="0.25">
      <c r="T59" s="4"/>
      <c r="U59" s="4"/>
      <c r="V59" s="5"/>
      <c r="W59" s="5"/>
      <c r="X59" s="2"/>
    </row>
    <row r="60" spans="12:24" ht="15" x14ac:dyDescent="0.25">
      <c r="T60" s="4"/>
      <c r="U60" s="4"/>
      <c r="V60" s="5"/>
      <c r="W60" s="5"/>
      <c r="X60" s="2"/>
    </row>
    <row r="61" spans="12:24" ht="15" x14ac:dyDescent="0.25">
      <c r="T61" s="4"/>
      <c r="U61" s="4"/>
      <c r="V61" s="5"/>
      <c r="W61" s="5"/>
      <c r="X61" s="2"/>
    </row>
    <row r="62" spans="12:24" ht="15" x14ac:dyDescent="0.25">
      <c r="T62" s="4"/>
      <c r="U62" s="4"/>
      <c r="V62" s="5"/>
      <c r="W62" s="5"/>
      <c r="X62" s="2"/>
    </row>
    <row r="63" spans="12:24" ht="15" x14ac:dyDescent="0.25">
      <c r="T63" s="4"/>
      <c r="U63" s="4"/>
      <c r="V63" s="5"/>
      <c r="W63" s="5"/>
      <c r="X63" s="2"/>
    </row>
    <row r="64" spans="12:24" ht="15" x14ac:dyDescent="0.25">
      <c r="T64" s="4"/>
      <c r="U64" s="4"/>
      <c r="V64" s="5"/>
      <c r="W64" s="5"/>
      <c r="X64" s="2"/>
    </row>
    <row r="65" spans="20:24" ht="15" x14ac:dyDescent="0.25">
      <c r="T65" s="4"/>
      <c r="U65" s="4"/>
      <c r="V65" s="5"/>
      <c r="W65" s="5"/>
      <c r="X65" s="2"/>
    </row>
    <row r="66" spans="20:24" ht="15" x14ac:dyDescent="0.25">
      <c r="T66" s="4"/>
      <c r="U66" s="4"/>
      <c r="V66" s="5"/>
      <c r="W66" s="5"/>
      <c r="X66" s="2"/>
    </row>
    <row r="67" spans="20:24" ht="15" x14ac:dyDescent="0.25">
      <c r="T67" s="4"/>
      <c r="U67" s="4"/>
      <c r="V67" s="5"/>
      <c r="W67" s="5"/>
      <c r="X67" s="2"/>
    </row>
    <row r="68" spans="20:24" ht="15" x14ac:dyDescent="0.25">
      <c r="T68" s="4"/>
      <c r="U68" s="4"/>
      <c r="V68" s="5"/>
      <c r="W68" s="5"/>
      <c r="X68" s="2"/>
    </row>
    <row r="69" spans="20:24" ht="15" x14ac:dyDescent="0.25">
      <c r="T69" s="4"/>
      <c r="U69" s="4"/>
      <c r="V69" s="5"/>
      <c r="W69" s="5"/>
      <c r="X69" s="2"/>
    </row>
    <row r="70" spans="20:24" ht="15" x14ac:dyDescent="0.25">
      <c r="T70" s="4"/>
      <c r="U70" s="4"/>
      <c r="V70" s="5"/>
      <c r="W70" s="5"/>
      <c r="X70" s="2"/>
    </row>
    <row r="71" spans="20:24" ht="15" x14ac:dyDescent="0.25">
      <c r="T71" s="4"/>
      <c r="U71" s="4"/>
      <c r="V71" s="5"/>
      <c r="W71" s="5"/>
      <c r="X71" s="2"/>
    </row>
    <row r="72" spans="20:24" ht="15" x14ac:dyDescent="0.25">
      <c r="T72" s="4"/>
      <c r="U72" s="4"/>
      <c r="V72" s="5"/>
      <c r="W72" s="5"/>
      <c r="X72" s="2"/>
    </row>
    <row r="73" spans="20:24" ht="15" x14ac:dyDescent="0.25">
      <c r="T73" s="4"/>
      <c r="U73" s="4"/>
      <c r="V73" s="5"/>
      <c r="W73" s="5"/>
      <c r="X73" s="2"/>
    </row>
    <row r="74" spans="20:24" ht="15" x14ac:dyDescent="0.25">
      <c r="T74" s="4"/>
      <c r="U74" s="4"/>
      <c r="V74" s="5"/>
      <c r="W74" s="5"/>
      <c r="X74" s="2"/>
    </row>
    <row r="75" spans="20:24" ht="15" x14ac:dyDescent="0.25">
      <c r="T75" s="4"/>
      <c r="U75" s="4"/>
      <c r="V75" s="5"/>
      <c r="W75" s="5"/>
      <c r="X75" s="2"/>
    </row>
    <row r="76" spans="20:24" ht="15" x14ac:dyDescent="0.25">
      <c r="T76" s="4"/>
      <c r="U76" s="4"/>
      <c r="V76" s="5"/>
      <c r="W76" s="5"/>
      <c r="X76" s="2"/>
    </row>
    <row r="77" spans="20:24" ht="15" x14ac:dyDescent="0.25">
      <c r="T77" s="4"/>
      <c r="U77" s="4"/>
      <c r="V77" s="5"/>
      <c r="W77" s="5"/>
      <c r="X77" s="2"/>
    </row>
    <row r="78" spans="20:24" ht="15" x14ac:dyDescent="0.25">
      <c r="T78" s="4"/>
      <c r="U78" s="4"/>
      <c r="V78" s="5"/>
      <c r="W78" s="5"/>
      <c r="X78" s="2"/>
    </row>
    <row r="79" spans="20:24" ht="15" x14ac:dyDescent="0.25">
      <c r="T79" s="4"/>
      <c r="U79" s="4"/>
      <c r="V79" s="5"/>
      <c r="W79" s="5"/>
      <c r="X79" s="2"/>
    </row>
    <row r="80" spans="20:24" ht="15" x14ac:dyDescent="0.25">
      <c r="T80" s="4"/>
      <c r="U80" s="4"/>
      <c r="V80" s="5"/>
      <c r="W80" s="5"/>
      <c r="X80" s="2"/>
    </row>
    <row r="81" spans="20:24" ht="15" x14ac:dyDescent="0.25">
      <c r="T81" s="4"/>
      <c r="U81" s="4"/>
      <c r="V81" s="5"/>
      <c r="W81" s="5"/>
      <c r="X81" s="2"/>
    </row>
    <row r="82" spans="20:24" ht="15" x14ac:dyDescent="0.25">
      <c r="T82" s="4"/>
      <c r="U82" s="4"/>
      <c r="V82" s="5"/>
      <c r="W82" s="5"/>
      <c r="X82" s="2"/>
    </row>
    <row r="83" spans="20:24" ht="15" x14ac:dyDescent="0.25">
      <c r="T83" s="4"/>
      <c r="U83" s="4"/>
      <c r="V83" s="5"/>
      <c r="W83" s="5"/>
      <c r="X83" s="2"/>
    </row>
    <row r="84" spans="20:24" ht="15" x14ac:dyDescent="0.25">
      <c r="T84" s="4"/>
      <c r="U84" s="4"/>
      <c r="V84" s="5"/>
      <c r="W84" s="5"/>
      <c r="X84" s="2"/>
    </row>
    <row r="85" spans="20:24" ht="15" x14ac:dyDescent="0.25">
      <c r="T85" s="4"/>
      <c r="U85" s="4"/>
      <c r="V85" s="5"/>
      <c r="W85" s="5"/>
      <c r="X85" s="2"/>
    </row>
    <row r="86" spans="20:24" ht="15" x14ac:dyDescent="0.25">
      <c r="T86" s="4"/>
      <c r="U86" s="4"/>
      <c r="V86" s="5"/>
      <c r="W86" s="5"/>
      <c r="X86" s="2"/>
    </row>
    <row r="87" spans="20:24" ht="15" x14ac:dyDescent="0.25">
      <c r="T87" s="4"/>
      <c r="U87" s="4"/>
      <c r="V87" s="5"/>
      <c r="W87" s="5"/>
      <c r="X87" s="2"/>
    </row>
    <row r="88" spans="20:24" ht="15" x14ac:dyDescent="0.25">
      <c r="T88" s="4"/>
      <c r="U88" s="4"/>
      <c r="V88" s="5"/>
      <c r="W88" s="5"/>
      <c r="X88" s="2"/>
    </row>
    <row r="89" spans="20:24" ht="15" x14ac:dyDescent="0.25">
      <c r="T89" s="4"/>
      <c r="U89" s="4"/>
      <c r="V89" s="5"/>
      <c r="W89" s="5"/>
      <c r="X89" s="2"/>
    </row>
    <row r="90" spans="20:24" ht="15" x14ac:dyDescent="0.25">
      <c r="T90" s="4"/>
      <c r="U90" s="4"/>
      <c r="V90" s="5"/>
      <c r="W90" s="5"/>
      <c r="X90" s="2"/>
    </row>
    <row r="91" spans="20:24" ht="15" x14ac:dyDescent="0.25">
      <c r="T91" s="4"/>
      <c r="U91" s="4"/>
      <c r="V91" s="5"/>
      <c r="W91" s="5"/>
      <c r="X91" s="2"/>
    </row>
    <row r="92" spans="20:24" ht="15" x14ac:dyDescent="0.25">
      <c r="T92" s="4"/>
      <c r="U92" s="4"/>
      <c r="V92" s="5"/>
      <c r="W92" s="5"/>
      <c r="X92" s="2"/>
    </row>
    <row r="93" spans="20:24" ht="15" x14ac:dyDescent="0.25">
      <c r="T93" s="4"/>
      <c r="U93" s="4"/>
      <c r="V93" s="5"/>
      <c r="W93" s="5"/>
      <c r="X93" s="2"/>
    </row>
    <row r="94" spans="20:24" ht="15" x14ac:dyDescent="0.25">
      <c r="T94" s="4"/>
      <c r="U94" s="4"/>
      <c r="V94" s="5"/>
      <c r="W94" s="5"/>
      <c r="X94" s="2"/>
    </row>
    <row r="95" spans="20:24" ht="15" x14ac:dyDescent="0.25">
      <c r="T95" s="4"/>
      <c r="U95" s="4"/>
      <c r="V95" s="5"/>
      <c r="W95" s="5"/>
      <c r="X95" s="2"/>
    </row>
    <row r="96" spans="20:24" ht="15" x14ac:dyDescent="0.25">
      <c r="T96" s="4"/>
      <c r="U96" s="4"/>
      <c r="V96" s="5"/>
      <c r="W96" s="5"/>
      <c r="X96" s="2"/>
    </row>
    <row r="97" spans="20:24" ht="15" x14ac:dyDescent="0.25">
      <c r="T97" s="4"/>
      <c r="U97" s="4"/>
      <c r="V97" s="5"/>
      <c r="W97" s="5"/>
      <c r="X97" s="2"/>
    </row>
    <row r="98" spans="20:24" ht="15" x14ac:dyDescent="0.25">
      <c r="T98" s="4"/>
      <c r="U98" s="4"/>
      <c r="V98" s="5"/>
      <c r="W98" s="5"/>
      <c r="X98" s="2"/>
    </row>
    <row r="99" spans="20:24" ht="15" x14ac:dyDescent="0.25">
      <c r="T99" s="4"/>
      <c r="U99" s="4"/>
      <c r="V99" s="5"/>
      <c r="W99" s="5"/>
      <c r="X99" s="2"/>
    </row>
    <row r="100" spans="20:24" ht="15" x14ac:dyDescent="0.25">
      <c r="T100" s="4"/>
      <c r="U100" s="4"/>
      <c r="V100" s="5"/>
      <c r="W100" s="5"/>
      <c r="X100" s="2"/>
    </row>
    <row r="101" spans="20:24" ht="15" x14ac:dyDescent="0.25">
      <c r="T101" s="4"/>
      <c r="U101" s="4"/>
      <c r="V101" s="5"/>
      <c r="W101" s="5"/>
      <c r="X101" s="2"/>
    </row>
    <row r="102" spans="20:24" ht="15" x14ac:dyDescent="0.25">
      <c r="T102" s="4"/>
      <c r="U102" s="4"/>
      <c r="V102" s="5"/>
      <c r="W102" s="5"/>
      <c r="X102" s="2"/>
    </row>
    <row r="103" spans="20:24" ht="15" x14ac:dyDescent="0.25">
      <c r="T103" s="4"/>
      <c r="U103" s="4"/>
      <c r="V103" s="5"/>
      <c r="W103" s="5"/>
      <c r="X103" s="2"/>
    </row>
    <row r="104" spans="20:24" ht="15" x14ac:dyDescent="0.25">
      <c r="T104" s="4"/>
      <c r="U104" s="4"/>
      <c r="V104" s="5"/>
      <c r="W104" s="5"/>
      <c r="X104" s="2"/>
    </row>
    <row r="105" spans="20:24" ht="15" x14ac:dyDescent="0.25">
      <c r="T105" s="4"/>
      <c r="U105" s="4"/>
      <c r="V105" s="5"/>
      <c r="W105" s="5"/>
      <c r="X105" s="2"/>
    </row>
    <row r="106" spans="20:24" ht="15" x14ac:dyDescent="0.25">
      <c r="T106" s="4"/>
      <c r="U106" s="4"/>
      <c r="V106" s="5"/>
      <c r="W106" s="5"/>
      <c r="X106" s="2"/>
    </row>
    <row r="107" spans="20:24" ht="15" x14ac:dyDescent="0.25">
      <c r="T107" s="4"/>
      <c r="U107" s="4"/>
      <c r="V107" s="5"/>
      <c r="W107" s="5"/>
      <c r="X107" s="2"/>
    </row>
    <row r="108" spans="20:24" ht="15" x14ac:dyDescent="0.25">
      <c r="T108" s="4"/>
      <c r="U108" s="4"/>
      <c r="V108" s="5"/>
      <c r="W108" s="5"/>
      <c r="X108" s="2"/>
    </row>
    <row r="109" spans="20:24" ht="15" x14ac:dyDescent="0.25">
      <c r="T109" s="4"/>
      <c r="U109" s="4"/>
      <c r="V109" s="5"/>
      <c r="W109" s="5"/>
      <c r="X109" s="2"/>
    </row>
    <row r="110" spans="20:24" ht="15" x14ac:dyDescent="0.25">
      <c r="T110" s="4"/>
      <c r="U110" s="4"/>
      <c r="V110" s="5"/>
      <c r="W110" s="5"/>
      <c r="X110" s="2"/>
    </row>
    <row r="111" spans="20:24" ht="15" x14ac:dyDescent="0.25">
      <c r="T111" s="4"/>
      <c r="U111" s="4"/>
      <c r="V111" s="5"/>
      <c r="W111" s="5"/>
      <c r="X111" s="2"/>
    </row>
    <row r="112" spans="20:24" ht="15" x14ac:dyDescent="0.25">
      <c r="T112" s="4"/>
      <c r="U112" s="4"/>
      <c r="V112" s="5"/>
      <c r="W112" s="5"/>
      <c r="X112" s="2"/>
    </row>
    <row r="113" spans="20:24" ht="15" x14ac:dyDescent="0.25">
      <c r="T113" s="4"/>
      <c r="U113" s="4"/>
      <c r="V113" s="5"/>
      <c r="W113" s="5"/>
      <c r="X113" s="2"/>
    </row>
    <row r="114" spans="20:24" ht="15" x14ac:dyDescent="0.25">
      <c r="T114" s="4"/>
      <c r="U114" s="4"/>
      <c r="V114" s="5"/>
      <c r="W114" s="5"/>
      <c r="X114" s="2"/>
    </row>
    <row r="115" spans="20:24" ht="15" x14ac:dyDescent="0.25">
      <c r="T115" s="4"/>
      <c r="U115" s="4"/>
      <c r="V115" s="5"/>
      <c r="W115" s="5"/>
      <c r="X115" s="2"/>
    </row>
    <row r="116" spans="20:24" ht="15" x14ac:dyDescent="0.25">
      <c r="T116" s="4"/>
      <c r="U116" s="4"/>
      <c r="V116" s="5"/>
      <c r="W116" s="5"/>
      <c r="X116" s="2"/>
    </row>
    <row r="117" spans="20:24" ht="15" x14ac:dyDescent="0.25">
      <c r="T117" s="4"/>
      <c r="U117" s="4"/>
      <c r="V117" s="5"/>
      <c r="W117" s="5"/>
      <c r="X117" s="2"/>
    </row>
    <row r="118" spans="20:24" ht="15" x14ac:dyDescent="0.25">
      <c r="T118" s="4"/>
      <c r="U118" s="4"/>
      <c r="V118" s="5"/>
      <c r="W118" s="5"/>
      <c r="X118" s="2"/>
    </row>
    <row r="119" spans="20:24" ht="15" x14ac:dyDescent="0.25">
      <c r="T119" s="4"/>
      <c r="U119" s="4"/>
      <c r="V119" s="5"/>
      <c r="W119" s="5"/>
      <c r="X119" s="2"/>
    </row>
    <row r="120" spans="20:24" ht="15" x14ac:dyDescent="0.25">
      <c r="T120" s="4"/>
      <c r="U120" s="4"/>
      <c r="V120" s="5"/>
      <c r="W120" s="5"/>
      <c r="X120" s="2"/>
    </row>
    <row r="121" spans="20:24" ht="15" x14ac:dyDescent="0.25">
      <c r="T121" s="4"/>
      <c r="U121" s="4"/>
      <c r="V121" s="5"/>
      <c r="W121" s="5"/>
      <c r="X121" s="2"/>
    </row>
    <row r="122" spans="20:24" ht="15" x14ac:dyDescent="0.25">
      <c r="T122" s="4"/>
      <c r="U122" s="4"/>
      <c r="V122" s="5"/>
      <c r="W122" s="5"/>
      <c r="X122" s="2"/>
    </row>
    <row r="123" spans="20:24" ht="15" x14ac:dyDescent="0.25">
      <c r="T123" s="4"/>
      <c r="U123" s="4"/>
      <c r="V123" s="5"/>
      <c r="W123" s="5"/>
      <c r="X123" s="2"/>
    </row>
    <row r="124" spans="20:24" ht="15" x14ac:dyDescent="0.25">
      <c r="T124" s="4"/>
      <c r="U124" s="4"/>
      <c r="V124" s="5"/>
      <c r="W124" s="5"/>
      <c r="X124" s="2"/>
    </row>
    <row r="125" spans="20:24" ht="15" x14ac:dyDescent="0.25">
      <c r="T125" s="4"/>
      <c r="U125" s="4"/>
      <c r="V125" s="5"/>
      <c r="W125" s="5"/>
      <c r="X125" s="2"/>
    </row>
    <row r="126" spans="20:24" ht="15" x14ac:dyDescent="0.25">
      <c r="T126" s="4"/>
      <c r="U126" s="4"/>
      <c r="V126" s="5"/>
      <c r="W126" s="5"/>
      <c r="X126" s="2"/>
    </row>
    <row r="127" spans="20:24" ht="15" x14ac:dyDescent="0.25">
      <c r="T127" s="4"/>
      <c r="U127" s="4"/>
      <c r="V127" s="5"/>
      <c r="W127" s="5"/>
      <c r="X127" s="2"/>
    </row>
    <row r="128" spans="20:24" ht="15" x14ac:dyDescent="0.25">
      <c r="T128" s="4"/>
      <c r="U128" s="4"/>
      <c r="V128" s="5"/>
      <c r="W128" s="5"/>
      <c r="X128" s="2"/>
    </row>
    <row r="129" spans="20:24" ht="15" x14ac:dyDescent="0.25">
      <c r="T129" s="4"/>
      <c r="U129" s="4"/>
      <c r="V129" s="5"/>
      <c r="W129" s="5"/>
      <c r="X129" s="2"/>
    </row>
    <row r="130" spans="20:24" ht="15" x14ac:dyDescent="0.25">
      <c r="T130" s="4"/>
      <c r="U130" s="4"/>
      <c r="V130" s="5"/>
      <c r="W130" s="5"/>
      <c r="X130" s="2"/>
    </row>
    <row r="131" spans="20:24" ht="15" x14ac:dyDescent="0.25">
      <c r="T131" s="4"/>
      <c r="U131" s="4"/>
      <c r="V131" s="5"/>
      <c r="W131" s="5"/>
      <c r="X131" s="2"/>
    </row>
    <row r="132" spans="20:24" ht="15" x14ac:dyDescent="0.25">
      <c r="T132" s="4"/>
      <c r="U132" s="4"/>
      <c r="V132" s="5"/>
      <c r="W132" s="5"/>
      <c r="X132" s="2"/>
    </row>
    <row r="133" spans="20:24" ht="15" x14ac:dyDescent="0.25">
      <c r="T133" s="4"/>
      <c r="U133" s="4"/>
      <c r="V133" s="5"/>
      <c r="W133" s="5"/>
      <c r="X133" s="2"/>
    </row>
    <row r="134" spans="20:24" ht="15" x14ac:dyDescent="0.25">
      <c r="T134" s="4"/>
      <c r="U134" s="4"/>
      <c r="V134" s="5"/>
      <c r="W134" s="5"/>
      <c r="X134" s="2"/>
    </row>
    <row r="135" spans="20:24" ht="15" x14ac:dyDescent="0.25">
      <c r="T135" s="4"/>
      <c r="U135" s="4"/>
      <c r="V135" s="5"/>
      <c r="W135" s="5"/>
      <c r="X135" s="2"/>
    </row>
    <row r="136" spans="20:24" ht="15" x14ac:dyDescent="0.25">
      <c r="T136" s="4"/>
      <c r="U136" s="4"/>
      <c r="V136" s="5"/>
      <c r="W136" s="5"/>
      <c r="X136" s="2"/>
    </row>
    <row r="137" spans="20:24" ht="15" x14ac:dyDescent="0.25">
      <c r="T137" s="4"/>
      <c r="U137" s="4"/>
      <c r="V137" s="5"/>
      <c r="W137" s="5"/>
      <c r="X137" s="2"/>
    </row>
    <row r="138" spans="20:24" ht="15" x14ac:dyDescent="0.25">
      <c r="T138" s="4"/>
      <c r="U138" s="4"/>
      <c r="V138" s="5"/>
      <c r="W138" s="5"/>
      <c r="X138" s="2"/>
    </row>
    <row r="139" spans="20:24" ht="15" x14ac:dyDescent="0.25">
      <c r="T139" s="4"/>
      <c r="U139" s="4"/>
      <c r="V139" s="5"/>
      <c r="W139" s="5"/>
      <c r="X139" s="2"/>
    </row>
    <row r="140" spans="20:24" ht="15" x14ac:dyDescent="0.25">
      <c r="T140" s="4"/>
      <c r="U140" s="4"/>
      <c r="V140" s="5"/>
      <c r="W140" s="5"/>
      <c r="X140" s="2"/>
    </row>
    <row r="141" spans="20:24" ht="15" x14ac:dyDescent="0.25">
      <c r="T141" s="4"/>
      <c r="U141" s="4"/>
      <c r="V141" s="5"/>
      <c r="W141" s="5"/>
      <c r="X141" s="2"/>
    </row>
    <row r="142" spans="20:24" ht="15" x14ac:dyDescent="0.25">
      <c r="T142" s="4"/>
      <c r="U142" s="4"/>
      <c r="V142" s="5"/>
      <c r="W142" s="5"/>
      <c r="X142" s="2"/>
    </row>
    <row r="143" spans="20:24" ht="15" x14ac:dyDescent="0.25">
      <c r="T143" s="4"/>
      <c r="U143" s="4"/>
      <c r="V143" s="5"/>
      <c r="W143" s="5"/>
      <c r="X143" s="2"/>
    </row>
    <row r="144" spans="20:24" ht="15" x14ac:dyDescent="0.25">
      <c r="T144" s="4"/>
      <c r="U144" s="4"/>
      <c r="V144" s="5"/>
      <c r="W144" s="5"/>
      <c r="X144" s="2"/>
    </row>
    <row r="145" spans="20:24" ht="15" x14ac:dyDescent="0.25">
      <c r="T145" s="4"/>
      <c r="U145" s="4"/>
      <c r="V145" s="5"/>
      <c r="W145" s="5"/>
      <c r="X145" s="2"/>
    </row>
    <row r="146" spans="20:24" ht="15" x14ac:dyDescent="0.25">
      <c r="T146" s="4"/>
      <c r="U146" s="4"/>
      <c r="V146" s="5"/>
      <c r="W146" s="5"/>
      <c r="X146" s="2"/>
    </row>
    <row r="147" spans="20:24" ht="15" x14ac:dyDescent="0.25">
      <c r="T147" s="4"/>
      <c r="U147" s="4"/>
      <c r="V147" s="5"/>
      <c r="W147" s="5"/>
      <c r="X147" s="2"/>
    </row>
    <row r="148" spans="20:24" ht="15" x14ac:dyDescent="0.25">
      <c r="T148" s="4"/>
      <c r="U148" s="4"/>
      <c r="V148" s="5"/>
      <c r="W148" s="5"/>
      <c r="X148" s="2"/>
    </row>
    <row r="149" spans="20:24" ht="15" x14ac:dyDescent="0.25">
      <c r="T149" s="4"/>
      <c r="U149" s="4"/>
      <c r="V149" s="5"/>
      <c r="W149" s="5"/>
      <c r="X149" s="2"/>
    </row>
    <row r="150" spans="20:24" ht="15" x14ac:dyDescent="0.25">
      <c r="T150" s="4"/>
      <c r="U150" s="4"/>
      <c r="V150" s="5"/>
      <c r="W150" s="5"/>
      <c r="X150" s="2"/>
    </row>
    <row r="151" spans="20:24" ht="15" x14ac:dyDescent="0.25">
      <c r="T151" s="4"/>
      <c r="U151" s="4"/>
      <c r="V151" s="5"/>
      <c r="W151" s="5"/>
      <c r="X151" s="2"/>
    </row>
    <row r="152" spans="20:24" ht="15" x14ac:dyDescent="0.25">
      <c r="T152" s="4"/>
      <c r="U152" s="4"/>
      <c r="V152" s="5"/>
      <c r="W152" s="5"/>
      <c r="X152" s="2"/>
    </row>
    <row r="153" spans="20:24" ht="15" x14ac:dyDescent="0.25">
      <c r="T153" s="4"/>
      <c r="U153" s="4"/>
      <c r="V153" s="5"/>
      <c r="W153" s="5"/>
      <c r="X153" s="2"/>
    </row>
    <row r="154" spans="20:24" ht="15" x14ac:dyDescent="0.25">
      <c r="T154" s="4"/>
      <c r="U154" s="4"/>
      <c r="V154" s="5"/>
      <c r="W154" s="5"/>
      <c r="X154" s="2"/>
    </row>
    <row r="155" spans="20:24" ht="15" x14ac:dyDescent="0.25">
      <c r="T155" s="4"/>
      <c r="U155" s="4"/>
      <c r="V155" s="5"/>
      <c r="W155" s="5"/>
      <c r="X155" s="2"/>
    </row>
    <row r="156" spans="20:24" ht="15" x14ac:dyDescent="0.25">
      <c r="T156" s="4"/>
      <c r="U156" s="4"/>
      <c r="V156" s="5"/>
      <c r="W156" s="5"/>
      <c r="X156" s="2"/>
    </row>
    <row r="157" spans="20:24" ht="15" x14ac:dyDescent="0.25">
      <c r="T157" s="4"/>
      <c r="U157" s="4"/>
      <c r="V157" s="5"/>
      <c r="W157" s="5"/>
      <c r="X157" s="2"/>
    </row>
    <row r="158" spans="20:24" ht="15" x14ac:dyDescent="0.25">
      <c r="T158" s="4"/>
      <c r="U158" s="4"/>
      <c r="V158" s="5"/>
      <c r="W158" s="5"/>
      <c r="X158" s="2"/>
    </row>
    <row r="159" spans="20:24" ht="15" x14ac:dyDescent="0.25">
      <c r="T159" s="4"/>
      <c r="U159" s="4"/>
      <c r="V159" s="5"/>
      <c r="W159" s="5"/>
      <c r="X159" s="2"/>
    </row>
    <row r="160" spans="20:24" ht="15" x14ac:dyDescent="0.25">
      <c r="T160" s="4"/>
      <c r="U160" s="4"/>
      <c r="V160" s="5"/>
      <c r="W160" s="5"/>
      <c r="X160" s="2"/>
    </row>
    <row r="161" spans="20:24" ht="15" x14ac:dyDescent="0.25">
      <c r="T161" s="4"/>
      <c r="U161" s="4"/>
      <c r="V161" s="5"/>
      <c r="W161" s="5"/>
      <c r="X161" s="2"/>
    </row>
    <row r="162" spans="20:24" ht="15" x14ac:dyDescent="0.25">
      <c r="T162" s="4"/>
      <c r="U162" s="4"/>
      <c r="V162" s="5"/>
      <c r="W162" s="5"/>
      <c r="X162" s="2"/>
    </row>
    <row r="163" spans="20:24" ht="15" x14ac:dyDescent="0.25">
      <c r="T163" s="4"/>
      <c r="U163" s="4"/>
      <c r="V163" s="5"/>
      <c r="W163" s="5"/>
      <c r="X163" s="2"/>
    </row>
    <row r="164" spans="20:24" ht="15" x14ac:dyDescent="0.25">
      <c r="T164" s="4"/>
      <c r="U164" s="4"/>
      <c r="V164" s="5"/>
      <c r="W164" s="5"/>
      <c r="X164" s="2"/>
    </row>
    <row r="165" spans="20:24" ht="15" x14ac:dyDescent="0.25">
      <c r="T165" s="4"/>
      <c r="U165" s="4"/>
      <c r="V165" s="5"/>
      <c r="W165" s="5"/>
      <c r="X165" s="2"/>
    </row>
    <row r="166" spans="20:24" ht="15" x14ac:dyDescent="0.25">
      <c r="T166" s="4"/>
      <c r="U166" s="4"/>
      <c r="V166" s="5"/>
      <c r="W166" s="5"/>
      <c r="X166" s="2"/>
    </row>
    <row r="167" spans="20:24" ht="15" x14ac:dyDescent="0.25">
      <c r="T167" s="4"/>
      <c r="U167" s="4"/>
      <c r="V167" s="5"/>
      <c r="W167" s="5"/>
      <c r="X167" s="2"/>
    </row>
    <row r="168" spans="20:24" ht="15" x14ac:dyDescent="0.25">
      <c r="T168" s="4"/>
      <c r="U168" s="4"/>
      <c r="V168" s="5"/>
      <c r="W168" s="5"/>
      <c r="X168" s="2"/>
    </row>
    <row r="169" spans="20:24" ht="15" x14ac:dyDescent="0.25">
      <c r="T169" s="4"/>
      <c r="U169" s="4"/>
      <c r="V169" s="5"/>
      <c r="W169" s="5"/>
      <c r="X169" s="2"/>
    </row>
    <row r="170" spans="20:24" ht="15" x14ac:dyDescent="0.25">
      <c r="T170" s="4"/>
      <c r="U170" s="4"/>
      <c r="V170" s="5"/>
      <c r="W170" s="5"/>
      <c r="X170" s="2"/>
    </row>
    <row r="171" spans="20:24" ht="15" x14ac:dyDescent="0.25">
      <c r="T171" s="4"/>
      <c r="U171" s="4"/>
      <c r="V171" s="5"/>
      <c r="W171" s="5"/>
      <c r="X171" s="2"/>
    </row>
    <row r="172" spans="20:24" ht="15" x14ac:dyDescent="0.25">
      <c r="T172" s="4"/>
      <c r="U172" s="4"/>
      <c r="V172" s="5"/>
      <c r="W172" s="5"/>
      <c r="X172" s="2"/>
    </row>
    <row r="173" spans="20:24" ht="15" x14ac:dyDescent="0.25">
      <c r="T173" s="4"/>
      <c r="U173" s="4"/>
      <c r="V173" s="5"/>
      <c r="W173" s="5"/>
      <c r="X173" s="2"/>
    </row>
    <row r="174" spans="20:24" ht="15" x14ac:dyDescent="0.25">
      <c r="T174" s="4"/>
      <c r="U174" s="4"/>
      <c r="V174" s="5"/>
      <c r="W174" s="5"/>
      <c r="X174" s="2"/>
    </row>
    <row r="175" spans="20:24" ht="15" x14ac:dyDescent="0.25">
      <c r="T175" s="4"/>
      <c r="U175" s="4"/>
      <c r="V175" s="5"/>
      <c r="W175" s="5"/>
      <c r="X175" s="2"/>
    </row>
    <row r="176" spans="20:24" ht="15" x14ac:dyDescent="0.25">
      <c r="T176" s="4"/>
      <c r="U176" s="4"/>
      <c r="V176" s="5"/>
      <c r="W176" s="5"/>
      <c r="X176" s="2"/>
    </row>
    <row r="177" spans="20:24" ht="15" x14ac:dyDescent="0.25">
      <c r="T177" s="4"/>
      <c r="U177" s="4"/>
      <c r="V177" s="5"/>
      <c r="W177" s="5"/>
      <c r="X177" s="2"/>
    </row>
    <row r="178" spans="20:24" ht="15" x14ac:dyDescent="0.25">
      <c r="T178" s="4"/>
      <c r="U178" s="4"/>
      <c r="V178" s="5"/>
      <c r="W178" s="5"/>
      <c r="X178" s="2"/>
    </row>
    <row r="179" spans="20:24" ht="15" x14ac:dyDescent="0.25">
      <c r="T179" s="4"/>
      <c r="U179" s="4"/>
      <c r="V179" s="5"/>
      <c r="W179" s="5"/>
      <c r="X179" s="2"/>
    </row>
    <row r="180" spans="20:24" ht="15" x14ac:dyDescent="0.25">
      <c r="T180" s="4"/>
      <c r="U180" s="4"/>
      <c r="V180" s="5"/>
      <c r="W180" s="5"/>
      <c r="X180" s="2"/>
    </row>
    <row r="181" spans="20:24" ht="15" x14ac:dyDescent="0.25">
      <c r="T181" s="4"/>
      <c r="U181" s="4"/>
      <c r="V181" s="5"/>
      <c r="W181" s="5"/>
      <c r="X181" s="2"/>
    </row>
    <row r="182" spans="20:24" ht="15" x14ac:dyDescent="0.25">
      <c r="T182" s="4"/>
      <c r="U182" s="4"/>
      <c r="V182" s="5"/>
      <c r="W182" s="5"/>
      <c r="X182" s="2"/>
    </row>
    <row r="183" spans="20:24" ht="15" x14ac:dyDescent="0.25">
      <c r="T183" s="4"/>
      <c r="U183" s="4"/>
      <c r="V183" s="5"/>
      <c r="W183" s="5"/>
      <c r="X183" s="2"/>
    </row>
    <row r="184" spans="20:24" ht="15" x14ac:dyDescent="0.25">
      <c r="T184" s="4"/>
      <c r="U184" s="4"/>
      <c r="V184" s="5"/>
      <c r="W184" s="5"/>
      <c r="X184" s="2"/>
    </row>
    <row r="185" spans="20:24" ht="15" x14ac:dyDescent="0.25">
      <c r="T185" s="4"/>
      <c r="U185" s="4"/>
      <c r="V185" s="5"/>
      <c r="W185" s="5"/>
      <c r="X185" s="2"/>
    </row>
    <row r="186" spans="20:24" ht="15" x14ac:dyDescent="0.25">
      <c r="T186" s="4"/>
      <c r="U186" s="4"/>
      <c r="V186" s="5"/>
      <c r="W186" s="5"/>
      <c r="X186" s="2"/>
    </row>
    <row r="187" spans="20:24" ht="15" x14ac:dyDescent="0.25">
      <c r="T187" s="4"/>
      <c r="U187" s="4"/>
      <c r="V187" s="5"/>
      <c r="W187" s="5"/>
      <c r="X187" s="2"/>
    </row>
    <row r="188" spans="20:24" ht="15" x14ac:dyDescent="0.25">
      <c r="T188" s="4"/>
      <c r="U188" s="4"/>
      <c r="V188" s="5"/>
      <c r="W188" s="5"/>
      <c r="X188" s="2"/>
    </row>
    <row r="189" spans="20:24" ht="15" x14ac:dyDescent="0.25">
      <c r="T189" s="4"/>
      <c r="U189" s="4"/>
      <c r="V189" s="5"/>
      <c r="W189" s="5"/>
      <c r="X189" s="2"/>
    </row>
    <row r="190" spans="20:24" ht="15" x14ac:dyDescent="0.25">
      <c r="T190" s="4"/>
      <c r="U190" s="4"/>
      <c r="V190" s="5"/>
      <c r="W190" s="5"/>
      <c r="X190" s="2"/>
    </row>
    <row r="191" spans="20:24" ht="15" x14ac:dyDescent="0.25">
      <c r="T191" s="4"/>
      <c r="U191" s="4"/>
      <c r="V191" s="5"/>
      <c r="W191" s="5"/>
      <c r="X191" s="2"/>
    </row>
    <row r="192" spans="20:24" ht="15" x14ac:dyDescent="0.25">
      <c r="T192" s="4"/>
      <c r="U192" s="4"/>
      <c r="V192" s="5"/>
      <c r="W192" s="5"/>
      <c r="X192" s="2"/>
    </row>
    <row r="193" spans="20:24" ht="15" x14ac:dyDescent="0.25">
      <c r="T193" s="4"/>
      <c r="U193" s="4"/>
      <c r="V193" s="5"/>
      <c r="W193" s="5"/>
      <c r="X193" s="2"/>
    </row>
    <row r="194" spans="20:24" ht="15" x14ac:dyDescent="0.25">
      <c r="T194" s="4"/>
      <c r="U194" s="4"/>
      <c r="V194" s="5"/>
      <c r="W194" s="5"/>
      <c r="X194" s="2"/>
    </row>
    <row r="195" spans="20:24" ht="15" x14ac:dyDescent="0.25">
      <c r="T195" s="4"/>
      <c r="U195" s="4"/>
      <c r="V195" s="5"/>
      <c r="W195" s="5"/>
      <c r="X195" s="2"/>
    </row>
    <row r="196" spans="20:24" ht="15" x14ac:dyDescent="0.25">
      <c r="T196" s="4"/>
      <c r="U196" s="4"/>
      <c r="V196" s="5"/>
      <c r="W196" s="5"/>
      <c r="X196" s="2"/>
    </row>
    <row r="197" spans="20:24" ht="15" x14ac:dyDescent="0.25">
      <c r="T197" s="4"/>
      <c r="U197" s="4"/>
      <c r="V197" s="5"/>
      <c r="W197" s="5"/>
      <c r="X197" s="2"/>
    </row>
    <row r="198" spans="20:24" ht="15" x14ac:dyDescent="0.25">
      <c r="T198" s="4"/>
      <c r="U198" s="4"/>
      <c r="V198" s="5"/>
      <c r="W198" s="5"/>
      <c r="X198" s="2"/>
    </row>
    <row r="199" spans="20:24" ht="15" x14ac:dyDescent="0.25">
      <c r="T199" s="4"/>
      <c r="U199" s="4"/>
      <c r="V199" s="5"/>
      <c r="W199" s="5"/>
      <c r="X199" s="2"/>
    </row>
    <row r="200" spans="20:24" ht="15" x14ac:dyDescent="0.25">
      <c r="T200" s="4"/>
      <c r="U200" s="4"/>
      <c r="V200" s="5"/>
      <c r="W200" s="5"/>
      <c r="X200" s="2"/>
    </row>
    <row r="201" spans="20:24" ht="15" x14ac:dyDescent="0.25">
      <c r="T201" s="4"/>
      <c r="U201" s="4"/>
      <c r="V201" s="5"/>
      <c r="W201" s="5"/>
      <c r="X201" s="2"/>
    </row>
    <row r="202" spans="20:24" ht="15" x14ac:dyDescent="0.25">
      <c r="T202" s="4"/>
      <c r="U202" s="4"/>
      <c r="V202" s="5"/>
      <c r="W202" s="5"/>
      <c r="X202" s="2"/>
    </row>
    <row r="203" spans="20:24" ht="15" x14ac:dyDescent="0.25">
      <c r="T203" s="4"/>
      <c r="U203" s="4"/>
      <c r="V203" s="5"/>
      <c r="W203" s="5"/>
      <c r="X203" s="2"/>
    </row>
    <row r="204" spans="20:24" ht="15" x14ac:dyDescent="0.25">
      <c r="T204" s="4"/>
      <c r="U204" s="4"/>
      <c r="V204" s="5"/>
      <c r="W204" s="5"/>
      <c r="X204" s="2"/>
    </row>
    <row r="205" spans="20:24" ht="15" x14ac:dyDescent="0.25">
      <c r="T205" s="4"/>
      <c r="U205" s="4"/>
      <c r="V205" s="5"/>
      <c r="W205" s="5"/>
      <c r="X205" s="2"/>
    </row>
    <row r="206" spans="20:24" ht="15" x14ac:dyDescent="0.25">
      <c r="T206" s="4"/>
      <c r="U206" s="4"/>
      <c r="V206" s="5"/>
      <c r="W206" s="5"/>
      <c r="X206" s="2"/>
    </row>
    <row r="207" spans="20:24" ht="15" x14ac:dyDescent="0.25">
      <c r="T207" s="4"/>
      <c r="U207" s="4"/>
      <c r="V207" s="5"/>
      <c r="W207" s="5"/>
      <c r="X207" s="2"/>
    </row>
    <row r="208" spans="20:24" ht="15" x14ac:dyDescent="0.25">
      <c r="T208" s="4"/>
      <c r="U208" s="4"/>
      <c r="V208" s="5"/>
      <c r="W208" s="5"/>
      <c r="X208" s="2"/>
    </row>
    <row r="209" spans="20:24" ht="15" x14ac:dyDescent="0.25">
      <c r="T209" s="4"/>
      <c r="U209" s="4"/>
      <c r="V209" s="5"/>
      <c r="W209" s="5"/>
      <c r="X209" s="2"/>
    </row>
    <row r="210" spans="20:24" ht="15" x14ac:dyDescent="0.25">
      <c r="T210" s="4"/>
      <c r="U210" s="4"/>
      <c r="V210" s="5"/>
      <c r="W210" s="5"/>
      <c r="X210" s="2"/>
    </row>
  </sheetData>
  <mergeCells count="5">
    <mergeCell ref="L8:O8"/>
    <mergeCell ref="B2:C2"/>
    <mergeCell ref="T8:W8"/>
    <mergeCell ref="Q8:R8"/>
    <mergeCell ref="B3:C3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56" orientation="landscape" verticalDpi="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0"/>
  <sheetViews>
    <sheetView workbookViewId="0">
      <selection activeCell="F2" sqref="F2:F30"/>
    </sheetView>
  </sheetViews>
  <sheetFormatPr baseColWidth="10" defaultRowHeight="12.75" x14ac:dyDescent="0.2"/>
  <cols>
    <col min="2" max="2" width="40.5703125" bestFit="1" customWidth="1"/>
  </cols>
  <sheetData>
    <row r="1" spans="2:8" x14ac:dyDescent="0.2">
      <c r="B1" t="s">
        <v>2</v>
      </c>
    </row>
    <row r="2" spans="2:8" x14ac:dyDescent="0.2">
      <c r="B2" t="s">
        <v>3</v>
      </c>
      <c r="D2">
        <v>90</v>
      </c>
      <c r="E2">
        <v>-1</v>
      </c>
      <c r="F2">
        <f>D2-90-45</f>
        <v>-45</v>
      </c>
      <c r="H2">
        <f>F2-90-45</f>
        <v>-180</v>
      </c>
    </row>
    <row r="3" spans="2:8" x14ac:dyDescent="0.2">
      <c r="B3" t="s">
        <v>4</v>
      </c>
      <c r="D3">
        <v>89.88</v>
      </c>
      <c r="E3">
        <v>-1</v>
      </c>
      <c r="F3">
        <f t="shared" ref="F3:H30" si="0">D3-90-45</f>
        <v>-45.120000000000005</v>
      </c>
      <c r="H3">
        <f t="shared" si="0"/>
        <v>-180.12</v>
      </c>
    </row>
    <row r="4" spans="2:8" x14ac:dyDescent="0.2">
      <c r="B4" t="s">
        <v>5</v>
      </c>
      <c r="D4">
        <v>88.68</v>
      </c>
      <c r="E4">
        <v>-1</v>
      </c>
      <c r="F4">
        <f t="shared" si="0"/>
        <v>-46.319999999999993</v>
      </c>
      <c r="H4">
        <f t="shared" si="0"/>
        <v>-181.32</v>
      </c>
    </row>
    <row r="5" spans="2:8" x14ac:dyDescent="0.2">
      <c r="B5" t="s">
        <v>6</v>
      </c>
      <c r="D5">
        <v>85.93</v>
      </c>
      <c r="E5">
        <v>-1</v>
      </c>
      <c r="F5">
        <f t="shared" si="0"/>
        <v>-49.069999999999993</v>
      </c>
      <c r="H5">
        <f t="shared" si="0"/>
        <v>-184.07</v>
      </c>
    </row>
    <row r="6" spans="2:8" x14ac:dyDescent="0.2">
      <c r="B6" t="s">
        <v>7</v>
      </c>
      <c r="D6">
        <v>82.09</v>
      </c>
      <c r="E6">
        <v>-1</v>
      </c>
      <c r="F6">
        <f t="shared" si="0"/>
        <v>-52.91</v>
      </c>
      <c r="H6">
        <f t="shared" si="0"/>
        <v>-187.91</v>
      </c>
    </row>
    <row r="7" spans="2:8" x14ac:dyDescent="0.2">
      <c r="B7" t="s">
        <v>8</v>
      </c>
      <c r="D7">
        <v>78.040000000000006</v>
      </c>
      <c r="E7">
        <v>-1</v>
      </c>
      <c r="F7">
        <f t="shared" si="0"/>
        <v>-56.959999999999994</v>
      </c>
      <c r="H7">
        <f t="shared" si="0"/>
        <v>-191.95999999999998</v>
      </c>
    </row>
    <row r="8" spans="2:8" x14ac:dyDescent="0.2">
      <c r="B8" t="s">
        <v>9</v>
      </c>
      <c r="D8">
        <v>73.63</v>
      </c>
      <c r="E8">
        <v>-1</v>
      </c>
      <c r="F8">
        <f t="shared" si="0"/>
        <v>-61.370000000000005</v>
      </c>
      <c r="H8">
        <f t="shared" si="0"/>
        <v>-196.37</v>
      </c>
    </row>
    <row r="9" spans="2:8" x14ac:dyDescent="0.2">
      <c r="B9" t="s">
        <v>10</v>
      </c>
      <c r="D9">
        <v>69.13</v>
      </c>
      <c r="E9">
        <v>-1</v>
      </c>
      <c r="F9">
        <f t="shared" si="0"/>
        <v>-65.87</v>
      </c>
      <c r="H9">
        <f t="shared" si="0"/>
        <v>-200.87</v>
      </c>
    </row>
    <row r="10" spans="2:8" x14ac:dyDescent="0.2">
      <c r="B10" t="s">
        <v>11</v>
      </c>
      <c r="D10">
        <v>64.41</v>
      </c>
      <c r="E10">
        <v>-1</v>
      </c>
      <c r="F10">
        <f t="shared" si="0"/>
        <v>-70.59</v>
      </c>
      <c r="H10">
        <f t="shared" si="0"/>
        <v>-205.59</v>
      </c>
    </row>
    <row r="11" spans="2:8" x14ac:dyDescent="0.2">
      <c r="B11" t="s">
        <v>12</v>
      </c>
      <c r="D11">
        <v>59.67</v>
      </c>
      <c r="E11">
        <v>-1</v>
      </c>
      <c r="F11">
        <f t="shared" si="0"/>
        <v>-75.33</v>
      </c>
      <c r="H11">
        <f t="shared" si="0"/>
        <v>-210.32999999999998</v>
      </c>
    </row>
    <row r="12" spans="2:8" x14ac:dyDescent="0.2">
      <c r="B12" t="s">
        <v>13</v>
      </c>
      <c r="D12">
        <v>54.96</v>
      </c>
      <c r="E12">
        <v>-1</v>
      </c>
      <c r="F12">
        <f t="shared" si="0"/>
        <v>-80.039999999999992</v>
      </c>
      <c r="H12">
        <f t="shared" si="0"/>
        <v>-215.04</v>
      </c>
    </row>
    <row r="13" spans="2:8" x14ac:dyDescent="0.2">
      <c r="B13" t="s">
        <v>14</v>
      </c>
      <c r="D13">
        <v>50.01</v>
      </c>
      <c r="E13">
        <v>-1</v>
      </c>
      <c r="F13">
        <f t="shared" si="0"/>
        <v>-84.990000000000009</v>
      </c>
      <c r="H13">
        <f t="shared" si="0"/>
        <v>-219.99</v>
      </c>
    </row>
    <row r="14" spans="2:8" x14ac:dyDescent="0.2">
      <c r="B14" t="s">
        <v>15</v>
      </c>
      <c r="D14">
        <v>45.38</v>
      </c>
      <c r="E14">
        <v>-1</v>
      </c>
      <c r="F14">
        <f t="shared" si="0"/>
        <v>-89.62</v>
      </c>
      <c r="H14">
        <f t="shared" si="0"/>
        <v>-224.62</v>
      </c>
    </row>
    <row r="15" spans="2:8" x14ac:dyDescent="0.2">
      <c r="B15" t="s">
        <v>16</v>
      </c>
      <c r="D15">
        <v>40.33</v>
      </c>
      <c r="E15">
        <v>-1</v>
      </c>
      <c r="F15">
        <f t="shared" si="0"/>
        <v>-94.67</v>
      </c>
      <c r="H15">
        <f t="shared" si="0"/>
        <v>-229.67000000000002</v>
      </c>
    </row>
    <row r="16" spans="2:8" x14ac:dyDescent="0.2">
      <c r="B16" t="s">
        <v>17</v>
      </c>
      <c r="D16">
        <v>35.729999999999997</v>
      </c>
      <c r="E16">
        <v>-1</v>
      </c>
      <c r="F16">
        <f t="shared" si="0"/>
        <v>-99.27000000000001</v>
      </c>
      <c r="H16">
        <f t="shared" si="0"/>
        <v>-234.27</v>
      </c>
    </row>
    <row r="17" spans="2:8" x14ac:dyDescent="0.2">
      <c r="B17" t="s">
        <v>18</v>
      </c>
      <c r="D17">
        <v>30.66</v>
      </c>
      <c r="E17">
        <v>-1</v>
      </c>
      <c r="F17">
        <f t="shared" si="0"/>
        <v>-104.34</v>
      </c>
      <c r="H17">
        <f t="shared" si="0"/>
        <v>-239.34</v>
      </c>
    </row>
    <row r="18" spans="2:8" x14ac:dyDescent="0.2">
      <c r="B18" t="s">
        <v>19</v>
      </c>
      <c r="D18">
        <v>25.83</v>
      </c>
      <c r="E18">
        <v>-1</v>
      </c>
      <c r="F18">
        <f t="shared" si="0"/>
        <v>-109.17</v>
      </c>
      <c r="H18">
        <f t="shared" si="0"/>
        <v>-244.17000000000002</v>
      </c>
    </row>
    <row r="19" spans="2:8" x14ac:dyDescent="0.2">
      <c r="B19" t="s">
        <v>20</v>
      </c>
      <c r="D19">
        <v>21.32</v>
      </c>
      <c r="E19">
        <v>-1</v>
      </c>
      <c r="F19">
        <f t="shared" si="0"/>
        <v>-113.68</v>
      </c>
      <c r="H19">
        <f t="shared" si="0"/>
        <v>-248.68</v>
      </c>
    </row>
    <row r="20" spans="2:8" x14ac:dyDescent="0.2">
      <c r="B20" t="s">
        <v>21</v>
      </c>
      <c r="D20">
        <v>16.920000000000002</v>
      </c>
      <c r="E20">
        <v>-1</v>
      </c>
      <c r="F20">
        <f t="shared" si="0"/>
        <v>-118.08</v>
      </c>
      <c r="H20">
        <f t="shared" si="0"/>
        <v>-253.07999999999998</v>
      </c>
    </row>
    <row r="21" spans="2:8" x14ac:dyDescent="0.2">
      <c r="B21" t="s">
        <v>22</v>
      </c>
      <c r="D21">
        <v>12.87</v>
      </c>
      <c r="E21">
        <v>-1</v>
      </c>
      <c r="F21">
        <f t="shared" si="0"/>
        <v>-122.13</v>
      </c>
      <c r="H21">
        <f t="shared" si="0"/>
        <v>-257.13</v>
      </c>
    </row>
    <row r="22" spans="2:8" x14ac:dyDescent="0.2">
      <c r="B22" t="s">
        <v>23</v>
      </c>
      <c r="D22">
        <v>8.9</v>
      </c>
      <c r="E22">
        <v>-1</v>
      </c>
      <c r="F22">
        <f t="shared" si="0"/>
        <v>-126.1</v>
      </c>
      <c r="H22">
        <f t="shared" si="0"/>
        <v>-261.10000000000002</v>
      </c>
    </row>
    <row r="23" spans="2:8" x14ac:dyDescent="0.2">
      <c r="B23" t="s">
        <v>24</v>
      </c>
      <c r="D23">
        <v>5.04</v>
      </c>
      <c r="E23">
        <v>-1</v>
      </c>
      <c r="F23">
        <f t="shared" si="0"/>
        <v>-129.95999999999998</v>
      </c>
      <c r="H23">
        <f t="shared" si="0"/>
        <v>-264.95999999999998</v>
      </c>
    </row>
    <row r="24" spans="2:8" x14ac:dyDescent="0.2">
      <c r="B24" t="s">
        <v>25</v>
      </c>
      <c r="D24">
        <v>1.98</v>
      </c>
      <c r="E24">
        <v>-1</v>
      </c>
      <c r="F24">
        <f t="shared" si="0"/>
        <v>-133.01999999999998</v>
      </c>
      <c r="H24">
        <f t="shared" si="0"/>
        <v>-268.02</v>
      </c>
    </row>
    <row r="25" spans="2:8" x14ac:dyDescent="0.2">
      <c r="B25" t="s">
        <v>26</v>
      </c>
      <c r="D25">
        <v>-0.44</v>
      </c>
      <c r="E25">
        <v>-1</v>
      </c>
      <c r="F25">
        <f t="shared" si="0"/>
        <v>-135.44</v>
      </c>
      <c r="H25">
        <f t="shared" si="0"/>
        <v>-270.44</v>
      </c>
    </row>
    <row r="26" spans="2:8" x14ac:dyDescent="0.2">
      <c r="B26" t="s">
        <v>27</v>
      </c>
      <c r="D26">
        <v>0.22</v>
      </c>
      <c r="E26">
        <v>-1</v>
      </c>
      <c r="F26">
        <f t="shared" si="0"/>
        <v>-134.78</v>
      </c>
      <c r="H26">
        <f t="shared" si="0"/>
        <v>-269.77999999999997</v>
      </c>
    </row>
    <row r="27" spans="2:8" x14ac:dyDescent="0.2">
      <c r="B27" t="s">
        <v>28</v>
      </c>
      <c r="D27">
        <v>0.77</v>
      </c>
      <c r="E27">
        <v>-1</v>
      </c>
      <c r="F27">
        <f t="shared" si="0"/>
        <v>-134.23000000000002</v>
      </c>
      <c r="H27">
        <f t="shared" si="0"/>
        <v>-269.23</v>
      </c>
    </row>
    <row r="28" spans="2:8" x14ac:dyDescent="0.2">
      <c r="B28" t="s">
        <v>29</v>
      </c>
      <c r="D28">
        <v>-0.22</v>
      </c>
      <c r="E28">
        <v>-1</v>
      </c>
      <c r="F28">
        <f t="shared" si="0"/>
        <v>-135.22</v>
      </c>
      <c r="H28">
        <f t="shared" si="0"/>
        <v>-270.22000000000003</v>
      </c>
    </row>
    <row r="29" spans="2:8" x14ac:dyDescent="0.2">
      <c r="B29" t="s">
        <v>30</v>
      </c>
      <c r="D29">
        <v>0.11</v>
      </c>
      <c r="E29">
        <v>-1</v>
      </c>
      <c r="F29">
        <f t="shared" si="0"/>
        <v>-134.88999999999999</v>
      </c>
      <c r="H29">
        <f t="shared" si="0"/>
        <v>-269.89</v>
      </c>
    </row>
    <row r="30" spans="2:8" x14ac:dyDescent="0.2">
      <c r="B30" t="s">
        <v>31</v>
      </c>
      <c r="D30">
        <v>0.11</v>
      </c>
      <c r="E30">
        <v>-1</v>
      </c>
      <c r="F30">
        <f t="shared" si="0"/>
        <v>-134.88999999999999</v>
      </c>
      <c r="H30">
        <f t="shared" si="0"/>
        <v>-269.89</v>
      </c>
    </row>
    <row r="31" spans="2:8" x14ac:dyDescent="0.2">
      <c r="B31" t="s">
        <v>32</v>
      </c>
      <c r="D31" s="6"/>
      <c r="E31">
        <v>-1</v>
      </c>
    </row>
    <row r="32" spans="2:8" x14ac:dyDescent="0.2">
      <c r="B32" t="s">
        <v>33</v>
      </c>
      <c r="D32" s="6"/>
    </row>
    <row r="33" spans="2:4" x14ac:dyDescent="0.2">
      <c r="B33" t="s">
        <v>34</v>
      </c>
      <c r="D33" s="6"/>
    </row>
    <row r="34" spans="2:4" x14ac:dyDescent="0.2">
      <c r="B34" t="s">
        <v>35</v>
      </c>
      <c r="D34" s="6"/>
    </row>
    <row r="35" spans="2:4" x14ac:dyDescent="0.2">
      <c r="D35" s="6"/>
    </row>
    <row r="36" spans="2:4" x14ac:dyDescent="0.2">
      <c r="D36" s="6"/>
    </row>
    <row r="37" spans="2:4" x14ac:dyDescent="0.2">
      <c r="D37" s="6"/>
    </row>
    <row r="38" spans="2:4" x14ac:dyDescent="0.2">
      <c r="D38" s="6"/>
    </row>
    <row r="39" spans="2:4" x14ac:dyDescent="0.2">
      <c r="D39" s="6"/>
    </row>
    <row r="40" spans="2:4" x14ac:dyDescent="0.2">
      <c r="D40" s="6"/>
    </row>
    <row r="41" spans="2:4" x14ac:dyDescent="0.2">
      <c r="D41" s="6"/>
    </row>
    <row r="42" spans="2:4" x14ac:dyDescent="0.2">
      <c r="D42" s="6"/>
    </row>
    <row r="43" spans="2:4" x14ac:dyDescent="0.2">
      <c r="D43" s="6"/>
    </row>
    <row r="44" spans="2:4" x14ac:dyDescent="0.2">
      <c r="D44" s="6"/>
    </row>
    <row r="45" spans="2:4" x14ac:dyDescent="0.2">
      <c r="D45" s="6"/>
    </row>
    <row r="46" spans="2:4" x14ac:dyDescent="0.2">
      <c r="D46" s="6"/>
    </row>
    <row r="47" spans="2:4" x14ac:dyDescent="0.2">
      <c r="D47" s="6"/>
    </row>
    <row r="48" spans="2:4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Cédric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Dufour</dc:creator>
  <cp:lastModifiedBy>Cédric Dufour</cp:lastModifiedBy>
  <cp:lastPrinted>2014-11-30T20:07:13Z</cp:lastPrinted>
  <dcterms:created xsi:type="dcterms:W3CDTF">2011-12-02T14:05:21Z</dcterms:created>
  <dcterms:modified xsi:type="dcterms:W3CDTF">2024-01-21T13:29:46Z</dcterms:modified>
</cp:coreProperties>
</file>